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tables/table3.xml" ContentType="application/vnd.openxmlformats-officedocument.spreadsheetml.table+xml"/>
  <Override PartName="/xl/drawings/drawing6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fileSharing readOnlyRecommended="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rti7t.sharepoint.com/sites/apraadmin/Freigegebene Dokumente/General/PrA-Statistik/PrA Statistiken 2024-25/Escada/"/>
    </mc:Choice>
  </mc:AlternateContent>
  <xr:revisionPtr revIDLastSave="447" documentId="8_{166C058B-64B6-4AA9-80DC-E4796CB348C9}" xr6:coauthVersionLast="47" xr6:coauthVersionMax="47" xr10:uidLastSave="{16D45954-3845-45BB-A77A-E10805879996}"/>
  <workbookProtection workbookAlgorithmName="SHA-512" workbookHashValue="vTLyhfjY7t53xktYl/iz/49ObwqRZ/2+tX24OBmHBbWux8Gr5kTNVG8aughtIqWpCLBp1zYOYuUo1hwoo1BIEg==" workbookSaltValue="bOiM9HFnRsKUzppOBhSP3w==" workbookSpinCount="100000" lockStructure="1"/>
  <bookViews>
    <workbookView xWindow="-28920" yWindow="-120" windowWidth="29040" windowHeight="15840" tabRatio="675" xr2:uid="{00000000-000D-0000-FFFF-FFFF00000000}"/>
  </bookViews>
  <sheets>
    <sheet name="Inhalt│Contenu" sheetId="12" r:id="rId1"/>
    <sheet name="PrA-Berufe│Professions FPra" sheetId="14" r:id="rId2"/>
    <sheet name="T1" sheetId="2" r:id="rId3"/>
    <sheet name="T2" sheetId="3" r:id="rId4"/>
    <sheet name="T3" sheetId="15" r:id="rId5"/>
    <sheet name="T4" sheetId="8" r:id="rId6"/>
    <sheet name="Escada Data" sheetId="1" state="veryHidden" r:id="rId7"/>
  </sheets>
  <definedNames>
    <definedName name="_xlnm._FilterDatabase" localSheetId="1" hidden="1">'PrA-Berufe│Professions FPra'!$A$10:$F$10</definedName>
    <definedName name="Print_Area" localSheetId="1">'PrA-Berufe│Professions FPra'!$A$10:$F$104</definedName>
    <definedName name="Print_Titles" localSheetId="1">'PrA-Berufe│Professions FPra'!$10:$10</definedName>
    <definedName name="printitles" localSheetId="1">'PrA-Berufe│Professions FPra'!$10:$10</definedName>
    <definedName name="printitless" localSheetId="1">'PrA-Berufe│Professions FPra'!$10:$10</definedName>
    <definedName name="PrintTitles" localSheetId="1">'PrA-Berufe│Professions FPra'!$10:$10</definedName>
    <definedName name="ss" localSheetId="1">'PrA-Berufe│Professions FPra'!$10:$10</definedName>
    <definedName name="sss" localSheetId="1">'PrA-Berufe│Professions FPra'!$10:$10</definedName>
    <definedName name="sssss" localSheetId="1">'PrA-Berufe│Professions FPra'!$10:$10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8" i="8" l="1"/>
  <c r="C58" i="8"/>
  <c r="D58" i="8"/>
  <c r="E58" i="8"/>
  <c r="F58" i="8"/>
  <c r="G58" i="8"/>
  <c r="H58" i="8"/>
  <c r="I58" i="8"/>
  <c r="J58" i="8"/>
  <c r="K58" i="8"/>
  <c r="L58" i="8"/>
  <c r="M58" i="8"/>
  <c r="N58" i="8"/>
  <c r="O58" i="8"/>
  <c r="P58" i="8"/>
  <c r="Q58" i="8"/>
  <c r="R58" i="8"/>
  <c r="S58" i="8"/>
  <c r="T58" i="8"/>
  <c r="U58" i="8"/>
  <c r="V58" i="8"/>
  <c r="W58" i="8"/>
  <c r="X58" i="8"/>
  <c r="Y58" i="8"/>
  <c r="Z58" i="8"/>
  <c r="B60" i="2"/>
  <c r="C60" i="2"/>
  <c r="B34" i="3"/>
  <c r="C34" i="3"/>
  <c r="B58" i="15"/>
  <c r="C58" i="15"/>
  <c r="D58" i="15"/>
  <c r="E58" i="15"/>
  <c r="F58" i="15"/>
  <c r="G58" i="15"/>
  <c r="H58" i="15"/>
  <c r="I58" i="15"/>
  <c r="J58" i="15"/>
  <c r="K58" i="15"/>
  <c r="L58" i="15"/>
  <c r="M58" i="15"/>
  <c r="N58" i="15"/>
  <c r="O58" i="15"/>
  <c r="P58" i="15"/>
  <c r="Q58" i="15"/>
  <c r="R58" i="15"/>
  <c r="S58" i="15"/>
  <c r="T58" i="15"/>
  <c r="U58" i="15"/>
  <c r="V58" i="15"/>
  <c r="W58" i="15"/>
  <c r="X58" i="15"/>
  <c r="Y58" i="15"/>
  <c r="Z58" i="15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6" i="8"/>
  <c r="B47" i="8"/>
  <c r="B48" i="8"/>
  <c r="B49" i="8"/>
  <c r="B50" i="8"/>
  <c r="B51" i="8"/>
  <c r="B52" i="8"/>
  <c r="B53" i="8"/>
  <c r="B54" i="8"/>
  <c r="B55" i="8"/>
  <c r="B56" i="8"/>
  <c r="B57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D9" i="8"/>
  <c r="D10" i="8"/>
  <c r="D11" i="8"/>
  <c r="D12" i="8"/>
  <c r="D13" i="8"/>
  <c r="D14" i="8"/>
  <c r="D15" i="8"/>
  <c r="D16" i="8"/>
  <c r="D17" i="8"/>
  <c r="D18" i="8"/>
  <c r="D19" i="8"/>
  <c r="D20" i="8"/>
  <c r="D21" i="8"/>
  <c r="D22" i="8"/>
  <c r="D23" i="8"/>
  <c r="D24" i="8"/>
  <c r="D25" i="8"/>
  <c r="D26" i="8"/>
  <c r="D27" i="8"/>
  <c r="D28" i="8"/>
  <c r="D29" i="8"/>
  <c r="D30" i="8"/>
  <c r="D31" i="8"/>
  <c r="D32" i="8"/>
  <c r="D33" i="8"/>
  <c r="D34" i="8"/>
  <c r="D35" i="8"/>
  <c r="D36" i="8"/>
  <c r="D37" i="8"/>
  <c r="D38" i="8"/>
  <c r="D39" i="8"/>
  <c r="D40" i="8"/>
  <c r="D41" i="8"/>
  <c r="D42" i="8"/>
  <c r="D43" i="8"/>
  <c r="D44" i="8"/>
  <c r="D45" i="8"/>
  <c r="D46" i="8"/>
  <c r="D47" i="8"/>
  <c r="D48" i="8"/>
  <c r="D49" i="8"/>
  <c r="D50" i="8"/>
  <c r="D51" i="8"/>
  <c r="D52" i="8"/>
  <c r="D53" i="8"/>
  <c r="D54" i="8"/>
  <c r="D55" i="8"/>
  <c r="D56" i="8"/>
  <c r="D57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G9" i="8"/>
  <c r="G10" i="8"/>
  <c r="G11" i="8"/>
  <c r="G12" i="8"/>
  <c r="G13" i="8"/>
  <c r="G14" i="8"/>
  <c r="G15" i="8"/>
  <c r="G16" i="8"/>
  <c r="G17" i="8"/>
  <c r="G18" i="8"/>
  <c r="G19" i="8"/>
  <c r="G20" i="8"/>
  <c r="G21" i="8"/>
  <c r="G22" i="8"/>
  <c r="G23" i="8"/>
  <c r="G24" i="8"/>
  <c r="G25" i="8"/>
  <c r="G26" i="8"/>
  <c r="G27" i="8"/>
  <c r="G28" i="8"/>
  <c r="G29" i="8"/>
  <c r="G30" i="8"/>
  <c r="G31" i="8"/>
  <c r="G32" i="8"/>
  <c r="G33" i="8"/>
  <c r="G34" i="8"/>
  <c r="G35" i="8"/>
  <c r="G36" i="8"/>
  <c r="G37" i="8"/>
  <c r="G38" i="8"/>
  <c r="G39" i="8"/>
  <c r="G40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H56" i="8"/>
  <c r="H57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6" i="8"/>
  <c r="N47" i="8"/>
  <c r="N48" i="8"/>
  <c r="N49" i="8"/>
  <c r="N50" i="8"/>
  <c r="N51" i="8"/>
  <c r="N52" i="8"/>
  <c r="N53" i="8"/>
  <c r="N54" i="8"/>
  <c r="N55" i="8"/>
  <c r="N56" i="8"/>
  <c r="N57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6" i="8"/>
  <c r="P47" i="8"/>
  <c r="P48" i="8"/>
  <c r="P49" i="8"/>
  <c r="P50" i="8"/>
  <c r="P51" i="8"/>
  <c r="P52" i="8"/>
  <c r="P53" i="8"/>
  <c r="P54" i="8"/>
  <c r="P55" i="8"/>
  <c r="P56" i="8"/>
  <c r="P57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6" i="8"/>
  <c r="Q47" i="8"/>
  <c r="Q48" i="8"/>
  <c r="Q49" i="8"/>
  <c r="Q50" i="8"/>
  <c r="Q51" i="8"/>
  <c r="Q52" i="8"/>
  <c r="Q53" i="8"/>
  <c r="Q54" i="8"/>
  <c r="Q55" i="8"/>
  <c r="Q56" i="8"/>
  <c r="Q57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6" i="8"/>
  <c r="R47" i="8"/>
  <c r="R48" i="8"/>
  <c r="R49" i="8"/>
  <c r="R50" i="8"/>
  <c r="R51" i="8"/>
  <c r="R52" i="8"/>
  <c r="R53" i="8"/>
  <c r="R54" i="8"/>
  <c r="R55" i="8"/>
  <c r="R56" i="8"/>
  <c r="R57" i="8"/>
  <c r="S9" i="8"/>
  <c r="S10" i="8"/>
  <c r="S11" i="8"/>
  <c r="S12" i="8"/>
  <c r="S13" i="8"/>
  <c r="S14" i="8"/>
  <c r="S15" i="8"/>
  <c r="S16" i="8"/>
  <c r="S17" i="8"/>
  <c r="S18" i="8"/>
  <c r="S19" i="8"/>
  <c r="S20" i="8"/>
  <c r="S21" i="8"/>
  <c r="S22" i="8"/>
  <c r="S23" i="8"/>
  <c r="S24" i="8"/>
  <c r="S25" i="8"/>
  <c r="S26" i="8"/>
  <c r="S27" i="8"/>
  <c r="S28" i="8"/>
  <c r="S29" i="8"/>
  <c r="S30" i="8"/>
  <c r="S31" i="8"/>
  <c r="S32" i="8"/>
  <c r="S33" i="8"/>
  <c r="S34" i="8"/>
  <c r="S35" i="8"/>
  <c r="S36" i="8"/>
  <c r="S37" i="8"/>
  <c r="S38" i="8"/>
  <c r="S39" i="8"/>
  <c r="S40" i="8"/>
  <c r="S41" i="8"/>
  <c r="S42" i="8"/>
  <c r="S43" i="8"/>
  <c r="S44" i="8"/>
  <c r="S45" i="8"/>
  <c r="S46" i="8"/>
  <c r="S47" i="8"/>
  <c r="S48" i="8"/>
  <c r="S49" i="8"/>
  <c r="S50" i="8"/>
  <c r="S51" i="8"/>
  <c r="S52" i="8"/>
  <c r="S53" i="8"/>
  <c r="S54" i="8"/>
  <c r="S55" i="8"/>
  <c r="S56" i="8"/>
  <c r="S57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1" i="8"/>
  <c r="T32" i="8"/>
  <c r="T33" i="8"/>
  <c r="T34" i="8"/>
  <c r="T35" i="8"/>
  <c r="T36" i="8"/>
  <c r="T37" i="8"/>
  <c r="T38" i="8"/>
  <c r="T39" i="8"/>
  <c r="T40" i="8"/>
  <c r="T41" i="8"/>
  <c r="T42" i="8"/>
  <c r="T43" i="8"/>
  <c r="T44" i="8"/>
  <c r="T45" i="8"/>
  <c r="T46" i="8"/>
  <c r="T47" i="8"/>
  <c r="T48" i="8"/>
  <c r="T49" i="8"/>
  <c r="T50" i="8"/>
  <c r="T51" i="8"/>
  <c r="T52" i="8"/>
  <c r="T53" i="8"/>
  <c r="T54" i="8"/>
  <c r="T55" i="8"/>
  <c r="T56" i="8"/>
  <c r="T57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V9" i="8"/>
  <c r="V10" i="8"/>
  <c r="V11" i="8"/>
  <c r="V12" i="8"/>
  <c r="V13" i="8"/>
  <c r="V14" i="8"/>
  <c r="V15" i="8"/>
  <c r="V16" i="8"/>
  <c r="V17" i="8"/>
  <c r="V18" i="8"/>
  <c r="V19" i="8"/>
  <c r="V20" i="8"/>
  <c r="V21" i="8"/>
  <c r="V22" i="8"/>
  <c r="V23" i="8"/>
  <c r="V24" i="8"/>
  <c r="V25" i="8"/>
  <c r="V26" i="8"/>
  <c r="V27" i="8"/>
  <c r="V28" i="8"/>
  <c r="V29" i="8"/>
  <c r="V30" i="8"/>
  <c r="V31" i="8"/>
  <c r="V32" i="8"/>
  <c r="V33" i="8"/>
  <c r="V34" i="8"/>
  <c r="V35" i="8"/>
  <c r="V36" i="8"/>
  <c r="V37" i="8"/>
  <c r="V38" i="8"/>
  <c r="V39" i="8"/>
  <c r="V40" i="8"/>
  <c r="V41" i="8"/>
  <c r="V42" i="8"/>
  <c r="V43" i="8"/>
  <c r="V44" i="8"/>
  <c r="V45" i="8"/>
  <c r="V46" i="8"/>
  <c r="V47" i="8"/>
  <c r="V48" i="8"/>
  <c r="V49" i="8"/>
  <c r="V50" i="8"/>
  <c r="V51" i="8"/>
  <c r="V52" i="8"/>
  <c r="V53" i="8"/>
  <c r="V54" i="8"/>
  <c r="V55" i="8"/>
  <c r="V56" i="8"/>
  <c r="V57" i="8"/>
  <c r="W9" i="8"/>
  <c r="W10" i="8"/>
  <c r="W11" i="8"/>
  <c r="W12" i="8"/>
  <c r="W13" i="8"/>
  <c r="W14" i="8"/>
  <c r="W15" i="8"/>
  <c r="W16" i="8"/>
  <c r="W17" i="8"/>
  <c r="W18" i="8"/>
  <c r="W19" i="8"/>
  <c r="W20" i="8"/>
  <c r="W21" i="8"/>
  <c r="W22" i="8"/>
  <c r="W23" i="8"/>
  <c r="W24" i="8"/>
  <c r="W25" i="8"/>
  <c r="W26" i="8"/>
  <c r="W27" i="8"/>
  <c r="W28" i="8"/>
  <c r="W29" i="8"/>
  <c r="W30" i="8"/>
  <c r="W31" i="8"/>
  <c r="W32" i="8"/>
  <c r="W33" i="8"/>
  <c r="W34" i="8"/>
  <c r="W35" i="8"/>
  <c r="W36" i="8"/>
  <c r="W37" i="8"/>
  <c r="W38" i="8"/>
  <c r="W39" i="8"/>
  <c r="W40" i="8"/>
  <c r="W41" i="8"/>
  <c r="W42" i="8"/>
  <c r="W43" i="8"/>
  <c r="W44" i="8"/>
  <c r="W45" i="8"/>
  <c r="W46" i="8"/>
  <c r="W47" i="8"/>
  <c r="W48" i="8"/>
  <c r="W49" i="8"/>
  <c r="W50" i="8"/>
  <c r="W51" i="8"/>
  <c r="W52" i="8"/>
  <c r="W53" i="8"/>
  <c r="W54" i="8"/>
  <c r="W55" i="8"/>
  <c r="W56" i="8"/>
  <c r="W57" i="8"/>
  <c r="X9" i="8"/>
  <c r="X10" i="8"/>
  <c r="X11" i="8"/>
  <c r="X12" i="8"/>
  <c r="X13" i="8"/>
  <c r="X14" i="8"/>
  <c r="X15" i="8"/>
  <c r="X16" i="8"/>
  <c r="X17" i="8"/>
  <c r="X18" i="8"/>
  <c r="X19" i="8"/>
  <c r="X20" i="8"/>
  <c r="X21" i="8"/>
  <c r="X22" i="8"/>
  <c r="X23" i="8"/>
  <c r="X24" i="8"/>
  <c r="X25" i="8"/>
  <c r="X26" i="8"/>
  <c r="X27" i="8"/>
  <c r="X28" i="8"/>
  <c r="X29" i="8"/>
  <c r="X30" i="8"/>
  <c r="X31" i="8"/>
  <c r="X32" i="8"/>
  <c r="X33" i="8"/>
  <c r="X34" i="8"/>
  <c r="X35" i="8"/>
  <c r="X36" i="8"/>
  <c r="X37" i="8"/>
  <c r="X38" i="8"/>
  <c r="X39" i="8"/>
  <c r="X40" i="8"/>
  <c r="X41" i="8"/>
  <c r="X42" i="8"/>
  <c r="X43" i="8"/>
  <c r="X44" i="8"/>
  <c r="X45" i="8"/>
  <c r="X46" i="8"/>
  <c r="X47" i="8"/>
  <c r="X48" i="8"/>
  <c r="X49" i="8"/>
  <c r="X50" i="8"/>
  <c r="X51" i="8"/>
  <c r="X52" i="8"/>
  <c r="X53" i="8"/>
  <c r="X54" i="8"/>
  <c r="X55" i="8"/>
  <c r="X56" i="8"/>
  <c r="X57" i="8"/>
  <c r="Y9" i="8"/>
  <c r="Y10" i="8"/>
  <c r="Y11" i="8"/>
  <c r="Y12" i="8"/>
  <c r="Y13" i="8"/>
  <c r="Y14" i="8"/>
  <c r="Y15" i="8"/>
  <c r="Y16" i="8"/>
  <c r="Y17" i="8"/>
  <c r="Y18" i="8"/>
  <c r="Y19" i="8"/>
  <c r="Y20" i="8"/>
  <c r="Y21" i="8"/>
  <c r="Y22" i="8"/>
  <c r="Y23" i="8"/>
  <c r="Y24" i="8"/>
  <c r="Y25" i="8"/>
  <c r="Y26" i="8"/>
  <c r="Y27" i="8"/>
  <c r="Y28" i="8"/>
  <c r="Y29" i="8"/>
  <c r="Y30" i="8"/>
  <c r="Y31" i="8"/>
  <c r="Y32" i="8"/>
  <c r="Y33" i="8"/>
  <c r="Y34" i="8"/>
  <c r="Y35" i="8"/>
  <c r="Y36" i="8"/>
  <c r="Y37" i="8"/>
  <c r="Y38" i="8"/>
  <c r="Y39" i="8"/>
  <c r="Y40" i="8"/>
  <c r="Y41" i="8"/>
  <c r="Y42" i="8"/>
  <c r="Y43" i="8"/>
  <c r="Y44" i="8"/>
  <c r="Y45" i="8"/>
  <c r="Y46" i="8"/>
  <c r="Y47" i="8"/>
  <c r="Y48" i="8"/>
  <c r="Y49" i="8"/>
  <c r="Y50" i="8"/>
  <c r="Y51" i="8"/>
  <c r="Y52" i="8"/>
  <c r="Y53" i="8"/>
  <c r="Y54" i="8"/>
  <c r="Y55" i="8"/>
  <c r="Y56" i="8"/>
  <c r="Y57" i="8"/>
  <c r="Z9" i="8"/>
  <c r="Z10" i="8"/>
  <c r="Z11" i="8"/>
  <c r="Z12" i="8"/>
  <c r="Z13" i="8"/>
  <c r="Z14" i="8"/>
  <c r="Z15" i="8"/>
  <c r="Z16" i="8"/>
  <c r="Z17" i="8"/>
  <c r="Z18" i="8"/>
  <c r="Z19" i="8"/>
  <c r="Z20" i="8"/>
  <c r="Z21" i="8"/>
  <c r="Z22" i="8"/>
  <c r="Z23" i="8"/>
  <c r="Z24" i="8"/>
  <c r="Z25" i="8"/>
  <c r="Z26" i="8"/>
  <c r="Z27" i="8"/>
  <c r="Z28" i="8"/>
  <c r="Z29" i="8"/>
  <c r="Z30" i="8"/>
  <c r="Z31" i="8"/>
  <c r="Z32" i="8"/>
  <c r="Z33" i="8"/>
  <c r="Z34" i="8"/>
  <c r="Z35" i="8"/>
  <c r="Z36" i="8"/>
  <c r="Z37" i="8"/>
  <c r="Z38" i="8"/>
  <c r="Z39" i="8"/>
  <c r="Z40" i="8"/>
  <c r="Z41" i="8"/>
  <c r="Z42" i="8"/>
  <c r="Z43" i="8"/>
  <c r="Z44" i="8"/>
  <c r="Z45" i="8"/>
  <c r="Z46" i="8"/>
  <c r="Z47" i="8"/>
  <c r="Z48" i="8"/>
  <c r="Z49" i="8"/>
  <c r="Z50" i="8"/>
  <c r="Z51" i="8"/>
  <c r="Z52" i="8"/>
  <c r="Z53" i="8"/>
  <c r="Z54" i="8"/>
  <c r="Z55" i="8"/>
  <c r="Z56" i="8"/>
  <c r="Z57" i="8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C9" i="15"/>
  <c r="C10" i="15"/>
  <c r="C11" i="15"/>
  <c r="C12" i="15"/>
  <c r="C13" i="15"/>
  <c r="C14" i="15"/>
  <c r="C15" i="15"/>
  <c r="C16" i="15"/>
  <c r="C17" i="15"/>
  <c r="C18" i="15"/>
  <c r="C19" i="15"/>
  <c r="C20" i="15"/>
  <c r="C21" i="15"/>
  <c r="C22" i="15"/>
  <c r="C23" i="15"/>
  <c r="C24" i="15"/>
  <c r="C25" i="15"/>
  <c r="C26" i="15"/>
  <c r="C27" i="15"/>
  <c r="C28" i="15"/>
  <c r="C29" i="15"/>
  <c r="C30" i="15"/>
  <c r="C31" i="15"/>
  <c r="C32" i="15"/>
  <c r="C33" i="15"/>
  <c r="C34" i="15"/>
  <c r="C35" i="15"/>
  <c r="C36" i="15"/>
  <c r="C37" i="15"/>
  <c r="C38" i="15"/>
  <c r="C39" i="15"/>
  <c r="C40" i="15"/>
  <c r="C41" i="15"/>
  <c r="C42" i="15"/>
  <c r="C43" i="15"/>
  <c r="C44" i="15"/>
  <c r="C45" i="15"/>
  <c r="C46" i="15"/>
  <c r="C47" i="15"/>
  <c r="C48" i="15"/>
  <c r="C49" i="15"/>
  <c r="C50" i="15"/>
  <c r="C51" i="15"/>
  <c r="C52" i="15"/>
  <c r="C53" i="15"/>
  <c r="C54" i="15"/>
  <c r="C55" i="15"/>
  <c r="C56" i="15"/>
  <c r="C57" i="15"/>
  <c r="D9" i="15"/>
  <c r="D10" i="15"/>
  <c r="D11" i="15"/>
  <c r="D12" i="15"/>
  <c r="D13" i="15"/>
  <c r="D14" i="15"/>
  <c r="D15" i="15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37" i="15"/>
  <c r="D38" i="15"/>
  <c r="D39" i="15"/>
  <c r="D40" i="15"/>
  <c r="D41" i="15"/>
  <c r="D42" i="15"/>
  <c r="D43" i="15"/>
  <c r="D44" i="15"/>
  <c r="D45" i="15"/>
  <c r="D46" i="15"/>
  <c r="D47" i="15"/>
  <c r="D48" i="15"/>
  <c r="D49" i="15"/>
  <c r="D50" i="15"/>
  <c r="D51" i="15"/>
  <c r="D52" i="15"/>
  <c r="D53" i="15"/>
  <c r="D54" i="15"/>
  <c r="D55" i="15"/>
  <c r="D56" i="15"/>
  <c r="D57" i="15"/>
  <c r="E9" i="15"/>
  <c r="E10" i="15"/>
  <c r="E11" i="15"/>
  <c r="E12" i="15"/>
  <c r="E13" i="15"/>
  <c r="E14" i="15"/>
  <c r="E15" i="15"/>
  <c r="E16" i="15"/>
  <c r="E17" i="15"/>
  <c r="E18" i="15"/>
  <c r="E19" i="15"/>
  <c r="E20" i="15"/>
  <c r="E21" i="15"/>
  <c r="E22" i="15"/>
  <c r="E23" i="15"/>
  <c r="E24" i="15"/>
  <c r="E25" i="15"/>
  <c r="E26" i="15"/>
  <c r="E27" i="15"/>
  <c r="E28" i="15"/>
  <c r="E29" i="15"/>
  <c r="E30" i="15"/>
  <c r="E31" i="15"/>
  <c r="E32" i="15"/>
  <c r="E33" i="15"/>
  <c r="E34" i="15"/>
  <c r="E35" i="15"/>
  <c r="E36" i="15"/>
  <c r="E37" i="15"/>
  <c r="E38" i="15"/>
  <c r="E39" i="15"/>
  <c r="E40" i="15"/>
  <c r="E41" i="15"/>
  <c r="E42" i="15"/>
  <c r="E43" i="15"/>
  <c r="E44" i="15"/>
  <c r="E45" i="15"/>
  <c r="E46" i="15"/>
  <c r="E47" i="15"/>
  <c r="E48" i="15"/>
  <c r="E49" i="15"/>
  <c r="E50" i="15"/>
  <c r="E51" i="15"/>
  <c r="E52" i="15"/>
  <c r="E53" i="15"/>
  <c r="E54" i="15"/>
  <c r="E55" i="15"/>
  <c r="E56" i="15"/>
  <c r="E57" i="15"/>
  <c r="F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51" i="15"/>
  <c r="F52" i="15"/>
  <c r="F53" i="15"/>
  <c r="F54" i="15"/>
  <c r="F55" i="15"/>
  <c r="F56" i="15"/>
  <c r="F57" i="15"/>
  <c r="G9" i="15"/>
  <c r="G10" i="15"/>
  <c r="G11" i="15"/>
  <c r="G12" i="15"/>
  <c r="G13" i="15"/>
  <c r="G14" i="15"/>
  <c r="G15" i="15"/>
  <c r="G16" i="15"/>
  <c r="G17" i="15"/>
  <c r="G18" i="15"/>
  <c r="G19" i="15"/>
  <c r="G20" i="15"/>
  <c r="G21" i="15"/>
  <c r="G22" i="15"/>
  <c r="G23" i="15"/>
  <c r="G24" i="15"/>
  <c r="G25" i="15"/>
  <c r="G26" i="15"/>
  <c r="G27" i="15"/>
  <c r="G28" i="15"/>
  <c r="G29" i="15"/>
  <c r="G30" i="15"/>
  <c r="G31" i="15"/>
  <c r="G32" i="15"/>
  <c r="G33" i="15"/>
  <c r="G34" i="15"/>
  <c r="G35" i="15"/>
  <c r="G36" i="15"/>
  <c r="G37" i="15"/>
  <c r="G38" i="15"/>
  <c r="G39" i="15"/>
  <c r="G40" i="15"/>
  <c r="G41" i="15"/>
  <c r="G42" i="15"/>
  <c r="G43" i="15"/>
  <c r="G44" i="15"/>
  <c r="G45" i="15"/>
  <c r="G46" i="15"/>
  <c r="G47" i="15"/>
  <c r="G48" i="15"/>
  <c r="G49" i="15"/>
  <c r="G50" i="15"/>
  <c r="G51" i="15"/>
  <c r="G52" i="15"/>
  <c r="G53" i="15"/>
  <c r="G54" i="15"/>
  <c r="G55" i="15"/>
  <c r="G56" i="15"/>
  <c r="G57" i="15"/>
  <c r="H9" i="15"/>
  <c r="H10" i="15"/>
  <c r="H11" i="15"/>
  <c r="H12" i="15"/>
  <c r="H13" i="15"/>
  <c r="H14" i="15"/>
  <c r="H15" i="15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37" i="15"/>
  <c r="H38" i="15"/>
  <c r="H39" i="15"/>
  <c r="H40" i="15"/>
  <c r="H41" i="15"/>
  <c r="H42" i="15"/>
  <c r="H43" i="15"/>
  <c r="H44" i="15"/>
  <c r="H45" i="15"/>
  <c r="H46" i="15"/>
  <c r="H47" i="15"/>
  <c r="H48" i="15"/>
  <c r="H49" i="15"/>
  <c r="H50" i="15"/>
  <c r="H51" i="15"/>
  <c r="H52" i="15"/>
  <c r="H53" i="15"/>
  <c r="H54" i="15"/>
  <c r="H55" i="15"/>
  <c r="H56" i="15"/>
  <c r="H57" i="15"/>
  <c r="I9" i="15"/>
  <c r="I10" i="15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J9" i="15"/>
  <c r="J10" i="15"/>
  <c r="J11" i="15"/>
  <c r="J12" i="15"/>
  <c r="J13" i="15"/>
  <c r="J14" i="15"/>
  <c r="J15" i="15"/>
  <c r="J16" i="15"/>
  <c r="J17" i="15"/>
  <c r="J18" i="15"/>
  <c r="J19" i="15"/>
  <c r="J20" i="15"/>
  <c r="J21" i="15"/>
  <c r="J22" i="15"/>
  <c r="J23" i="15"/>
  <c r="J24" i="15"/>
  <c r="J25" i="15"/>
  <c r="J26" i="15"/>
  <c r="J27" i="15"/>
  <c r="J28" i="15"/>
  <c r="J29" i="15"/>
  <c r="J30" i="15"/>
  <c r="J31" i="15"/>
  <c r="J32" i="15"/>
  <c r="J33" i="15"/>
  <c r="J34" i="15"/>
  <c r="J35" i="15"/>
  <c r="J36" i="15"/>
  <c r="J37" i="15"/>
  <c r="J38" i="15"/>
  <c r="J39" i="15"/>
  <c r="J40" i="15"/>
  <c r="J41" i="15"/>
  <c r="J42" i="15"/>
  <c r="J43" i="15"/>
  <c r="J44" i="15"/>
  <c r="J45" i="15"/>
  <c r="J46" i="15"/>
  <c r="J47" i="15"/>
  <c r="J48" i="15"/>
  <c r="J49" i="15"/>
  <c r="J50" i="15"/>
  <c r="J51" i="15"/>
  <c r="J52" i="15"/>
  <c r="J53" i="15"/>
  <c r="J54" i="15"/>
  <c r="J55" i="15"/>
  <c r="J56" i="15"/>
  <c r="J57" i="15"/>
  <c r="K9" i="15"/>
  <c r="K10" i="15"/>
  <c r="K11" i="15"/>
  <c r="K12" i="15"/>
  <c r="K13" i="15"/>
  <c r="K14" i="15"/>
  <c r="K15" i="15"/>
  <c r="K16" i="15"/>
  <c r="K17" i="15"/>
  <c r="K18" i="15"/>
  <c r="K19" i="15"/>
  <c r="K20" i="15"/>
  <c r="K21" i="15"/>
  <c r="K22" i="15"/>
  <c r="K23" i="15"/>
  <c r="K24" i="15"/>
  <c r="K25" i="15"/>
  <c r="K26" i="15"/>
  <c r="K27" i="15"/>
  <c r="K28" i="15"/>
  <c r="K29" i="15"/>
  <c r="K30" i="15"/>
  <c r="K31" i="15"/>
  <c r="K32" i="15"/>
  <c r="K33" i="15"/>
  <c r="K34" i="15"/>
  <c r="K35" i="15"/>
  <c r="K36" i="15"/>
  <c r="K37" i="15"/>
  <c r="K38" i="15"/>
  <c r="K39" i="15"/>
  <c r="K40" i="15"/>
  <c r="K41" i="15"/>
  <c r="K42" i="15"/>
  <c r="K43" i="15"/>
  <c r="K44" i="15"/>
  <c r="K45" i="15"/>
  <c r="K46" i="15"/>
  <c r="K47" i="15"/>
  <c r="K48" i="15"/>
  <c r="K49" i="15"/>
  <c r="K50" i="15"/>
  <c r="K51" i="15"/>
  <c r="K52" i="15"/>
  <c r="K53" i="15"/>
  <c r="K54" i="15"/>
  <c r="K55" i="15"/>
  <c r="K56" i="15"/>
  <c r="K57" i="15"/>
  <c r="L9" i="15"/>
  <c r="L10" i="15"/>
  <c r="L11" i="15"/>
  <c r="L12" i="15"/>
  <c r="L13" i="15"/>
  <c r="L14" i="15"/>
  <c r="L15" i="15"/>
  <c r="L16" i="15"/>
  <c r="L17" i="15"/>
  <c r="L18" i="15"/>
  <c r="L19" i="15"/>
  <c r="L20" i="15"/>
  <c r="L21" i="15"/>
  <c r="L22" i="15"/>
  <c r="L23" i="15"/>
  <c r="L24" i="15"/>
  <c r="L25" i="15"/>
  <c r="L26" i="15"/>
  <c r="L27" i="15"/>
  <c r="L28" i="15"/>
  <c r="L29" i="15"/>
  <c r="L30" i="15"/>
  <c r="L31" i="15"/>
  <c r="L32" i="15"/>
  <c r="L33" i="15"/>
  <c r="L34" i="15"/>
  <c r="L35" i="15"/>
  <c r="L36" i="15"/>
  <c r="L37" i="15"/>
  <c r="L38" i="15"/>
  <c r="L39" i="15"/>
  <c r="L40" i="15"/>
  <c r="L41" i="15"/>
  <c r="L42" i="15"/>
  <c r="L43" i="15"/>
  <c r="L44" i="15"/>
  <c r="L45" i="15"/>
  <c r="L46" i="15"/>
  <c r="L47" i="15"/>
  <c r="L48" i="15"/>
  <c r="L49" i="15"/>
  <c r="L50" i="15"/>
  <c r="L51" i="15"/>
  <c r="L52" i="15"/>
  <c r="L53" i="15"/>
  <c r="L54" i="15"/>
  <c r="L55" i="15"/>
  <c r="L56" i="15"/>
  <c r="L57" i="15"/>
  <c r="M9" i="15"/>
  <c r="M10" i="15"/>
  <c r="M11" i="15"/>
  <c r="M12" i="15"/>
  <c r="M13" i="15"/>
  <c r="M14" i="15"/>
  <c r="M15" i="15"/>
  <c r="M16" i="15"/>
  <c r="M17" i="15"/>
  <c r="M18" i="15"/>
  <c r="M19" i="15"/>
  <c r="M20" i="15"/>
  <c r="M21" i="15"/>
  <c r="M22" i="15"/>
  <c r="M23" i="15"/>
  <c r="M24" i="15"/>
  <c r="M25" i="15"/>
  <c r="M26" i="15"/>
  <c r="M27" i="15"/>
  <c r="M28" i="15"/>
  <c r="M29" i="15"/>
  <c r="M30" i="15"/>
  <c r="M31" i="15"/>
  <c r="M32" i="15"/>
  <c r="M33" i="15"/>
  <c r="M34" i="15"/>
  <c r="M35" i="15"/>
  <c r="M36" i="15"/>
  <c r="M37" i="15"/>
  <c r="M38" i="15"/>
  <c r="M39" i="15"/>
  <c r="M40" i="15"/>
  <c r="M41" i="15"/>
  <c r="M42" i="15"/>
  <c r="M43" i="15"/>
  <c r="M44" i="15"/>
  <c r="M45" i="15"/>
  <c r="M46" i="15"/>
  <c r="M47" i="15"/>
  <c r="M48" i="15"/>
  <c r="M49" i="15"/>
  <c r="M50" i="15"/>
  <c r="M51" i="15"/>
  <c r="M52" i="15"/>
  <c r="M53" i="15"/>
  <c r="M54" i="15"/>
  <c r="M55" i="15"/>
  <c r="M56" i="15"/>
  <c r="M57" i="15"/>
  <c r="N9" i="15"/>
  <c r="N10" i="15"/>
  <c r="N11" i="15"/>
  <c r="N12" i="15"/>
  <c r="N13" i="15"/>
  <c r="N14" i="15"/>
  <c r="N15" i="15"/>
  <c r="N16" i="15"/>
  <c r="N17" i="15"/>
  <c r="N18" i="15"/>
  <c r="N19" i="15"/>
  <c r="N20" i="15"/>
  <c r="N21" i="15"/>
  <c r="N22" i="15"/>
  <c r="N23" i="15"/>
  <c r="N24" i="15"/>
  <c r="N25" i="15"/>
  <c r="N26" i="15"/>
  <c r="N27" i="15"/>
  <c r="N28" i="15"/>
  <c r="N29" i="15"/>
  <c r="N30" i="15"/>
  <c r="N31" i="15"/>
  <c r="N32" i="15"/>
  <c r="N33" i="15"/>
  <c r="N34" i="15"/>
  <c r="N35" i="15"/>
  <c r="N36" i="15"/>
  <c r="N37" i="15"/>
  <c r="N38" i="15"/>
  <c r="N39" i="15"/>
  <c r="N40" i="15"/>
  <c r="N41" i="15"/>
  <c r="N42" i="15"/>
  <c r="N43" i="15"/>
  <c r="N44" i="15"/>
  <c r="N45" i="15"/>
  <c r="N46" i="15"/>
  <c r="N47" i="15"/>
  <c r="N48" i="15"/>
  <c r="N49" i="15"/>
  <c r="N50" i="15"/>
  <c r="N51" i="15"/>
  <c r="N52" i="15"/>
  <c r="N53" i="15"/>
  <c r="N54" i="15"/>
  <c r="N55" i="15"/>
  <c r="N56" i="15"/>
  <c r="N57" i="15"/>
  <c r="O9" i="15"/>
  <c r="O10" i="15"/>
  <c r="O11" i="15"/>
  <c r="O12" i="15"/>
  <c r="O13" i="15"/>
  <c r="O14" i="15"/>
  <c r="O15" i="15"/>
  <c r="O16" i="15"/>
  <c r="O17" i="15"/>
  <c r="O18" i="15"/>
  <c r="O19" i="15"/>
  <c r="O20" i="15"/>
  <c r="O21" i="15"/>
  <c r="O22" i="15"/>
  <c r="O23" i="15"/>
  <c r="O24" i="15"/>
  <c r="O25" i="15"/>
  <c r="O26" i="15"/>
  <c r="O27" i="15"/>
  <c r="O28" i="15"/>
  <c r="O29" i="15"/>
  <c r="O30" i="15"/>
  <c r="O31" i="15"/>
  <c r="O32" i="15"/>
  <c r="O33" i="15"/>
  <c r="O34" i="15"/>
  <c r="O35" i="15"/>
  <c r="O36" i="15"/>
  <c r="O37" i="15"/>
  <c r="O38" i="15"/>
  <c r="O39" i="15"/>
  <c r="O40" i="15"/>
  <c r="O41" i="15"/>
  <c r="O42" i="15"/>
  <c r="O43" i="15"/>
  <c r="O44" i="15"/>
  <c r="O45" i="15"/>
  <c r="O46" i="15"/>
  <c r="O47" i="15"/>
  <c r="O48" i="15"/>
  <c r="O49" i="15"/>
  <c r="O50" i="15"/>
  <c r="O51" i="15"/>
  <c r="O52" i="15"/>
  <c r="O53" i="15"/>
  <c r="O54" i="15"/>
  <c r="O55" i="15"/>
  <c r="O56" i="15"/>
  <c r="O57" i="15"/>
  <c r="P9" i="15"/>
  <c r="P10" i="15"/>
  <c r="P11" i="15"/>
  <c r="P12" i="15"/>
  <c r="P13" i="15"/>
  <c r="P14" i="15"/>
  <c r="P15" i="15"/>
  <c r="P16" i="15"/>
  <c r="P17" i="15"/>
  <c r="P18" i="15"/>
  <c r="P19" i="15"/>
  <c r="P20" i="15"/>
  <c r="P21" i="15"/>
  <c r="P22" i="15"/>
  <c r="P23" i="15"/>
  <c r="P24" i="15"/>
  <c r="P25" i="15"/>
  <c r="P26" i="15"/>
  <c r="P27" i="15"/>
  <c r="P28" i="15"/>
  <c r="P29" i="15"/>
  <c r="P30" i="15"/>
  <c r="P31" i="15"/>
  <c r="P32" i="15"/>
  <c r="P33" i="15"/>
  <c r="P34" i="15"/>
  <c r="P35" i="15"/>
  <c r="P36" i="15"/>
  <c r="P37" i="15"/>
  <c r="P38" i="15"/>
  <c r="P39" i="15"/>
  <c r="P40" i="15"/>
  <c r="P41" i="15"/>
  <c r="P42" i="15"/>
  <c r="P43" i="15"/>
  <c r="P44" i="15"/>
  <c r="P45" i="15"/>
  <c r="P46" i="15"/>
  <c r="P47" i="15"/>
  <c r="P48" i="15"/>
  <c r="P49" i="15"/>
  <c r="P50" i="15"/>
  <c r="P51" i="15"/>
  <c r="P52" i="15"/>
  <c r="P53" i="15"/>
  <c r="P54" i="15"/>
  <c r="P55" i="15"/>
  <c r="P56" i="15"/>
  <c r="P57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4" i="15"/>
  <c r="Q25" i="15"/>
  <c r="Q26" i="15"/>
  <c r="Q27" i="15"/>
  <c r="Q28" i="15"/>
  <c r="Q29" i="15"/>
  <c r="Q30" i="15"/>
  <c r="Q31" i="15"/>
  <c r="Q32" i="15"/>
  <c r="Q33" i="15"/>
  <c r="Q34" i="15"/>
  <c r="Q35" i="15"/>
  <c r="Q36" i="15"/>
  <c r="Q37" i="15"/>
  <c r="Q38" i="15"/>
  <c r="Q39" i="15"/>
  <c r="Q40" i="15"/>
  <c r="Q41" i="15"/>
  <c r="Q42" i="15"/>
  <c r="Q43" i="15"/>
  <c r="Q44" i="15"/>
  <c r="Q45" i="15"/>
  <c r="Q46" i="15"/>
  <c r="Q47" i="15"/>
  <c r="Q48" i="15"/>
  <c r="Q49" i="15"/>
  <c r="Q50" i="15"/>
  <c r="Q51" i="15"/>
  <c r="Q52" i="15"/>
  <c r="Q53" i="15"/>
  <c r="Q54" i="15"/>
  <c r="Q55" i="15"/>
  <c r="Q56" i="15"/>
  <c r="Q57" i="15"/>
  <c r="R9" i="15"/>
  <c r="R10" i="15"/>
  <c r="R11" i="15"/>
  <c r="R12" i="15"/>
  <c r="R13" i="15"/>
  <c r="R14" i="15"/>
  <c r="R15" i="15"/>
  <c r="R16" i="15"/>
  <c r="R17" i="15"/>
  <c r="R18" i="15"/>
  <c r="R19" i="15"/>
  <c r="R20" i="15"/>
  <c r="R21" i="15"/>
  <c r="R22" i="15"/>
  <c r="R23" i="15"/>
  <c r="R24" i="15"/>
  <c r="R25" i="15"/>
  <c r="R26" i="15"/>
  <c r="R27" i="15"/>
  <c r="R28" i="15"/>
  <c r="R29" i="15"/>
  <c r="R30" i="15"/>
  <c r="R31" i="15"/>
  <c r="R32" i="15"/>
  <c r="R33" i="15"/>
  <c r="R34" i="15"/>
  <c r="R35" i="15"/>
  <c r="R36" i="15"/>
  <c r="R37" i="15"/>
  <c r="R38" i="15"/>
  <c r="R39" i="15"/>
  <c r="R40" i="15"/>
  <c r="R41" i="15"/>
  <c r="R42" i="15"/>
  <c r="R43" i="15"/>
  <c r="R44" i="15"/>
  <c r="R45" i="15"/>
  <c r="R46" i="15"/>
  <c r="R47" i="15"/>
  <c r="R48" i="15"/>
  <c r="R49" i="15"/>
  <c r="R50" i="15"/>
  <c r="R51" i="15"/>
  <c r="R52" i="15"/>
  <c r="R53" i="15"/>
  <c r="R54" i="15"/>
  <c r="R55" i="15"/>
  <c r="R56" i="15"/>
  <c r="R57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4" i="15"/>
  <c r="S25" i="15"/>
  <c r="S26" i="15"/>
  <c r="S27" i="15"/>
  <c r="S28" i="15"/>
  <c r="S29" i="15"/>
  <c r="S30" i="15"/>
  <c r="S31" i="15"/>
  <c r="S32" i="15"/>
  <c r="S33" i="15"/>
  <c r="S34" i="15"/>
  <c r="S35" i="15"/>
  <c r="S36" i="15"/>
  <c r="S37" i="15"/>
  <c r="S38" i="15"/>
  <c r="S39" i="15"/>
  <c r="S40" i="15"/>
  <c r="S41" i="15"/>
  <c r="S42" i="15"/>
  <c r="S43" i="15"/>
  <c r="S44" i="15"/>
  <c r="S45" i="15"/>
  <c r="S46" i="15"/>
  <c r="S47" i="15"/>
  <c r="S48" i="15"/>
  <c r="S49" i="15"/>
  <c r="S50" i="15"/>
  <c r="S51" i="15"/>
  <c r="S52" i="15"/>
  <c r="S53" i="15"/>
  <c r="S54" i="15"/>
  <c r="S55" i="15"/>
  <c r="S56" i="15"/>
  <c r="S57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4" i="15"/>
  <c r="T25" i="15"/>
  <c r="T26" i="15"/>
  <c r="T27" i="15"/>
  <c r="T28" i="15"/>
  <c r="T29" i="15"/>
  <c r="T30" i="15"/>
  <c r="T31" i="15"/>
  <c r="T32" i="15"/>
  <c r="T33" i="15"/>
  <c r="T34" i="15"/>
  <c r="T35" i="15"/>
  <c r="T36" i="15"/>
  <c r="T37" i="15"/>
  <c r="T38" i="15"/>
  <c r="T39" i="15"/>
  <c r="T40" i="15"/>
  <c r="T41" i="15"/>
  <c r="T42" i="15"/>
  <c r="T43" i="15"/>
  <c r="T44" i="15"/>
  <c r="T45" i="15"/>
  <c r="T46" i="15"/>
  <c r="T47" i="15"/>
  <c r="T48" i="15"/>
  <c r="T49" i="15"/>
  <c r="T50" i="15"/>
  <c r="T51" i="15"/>
  <c r="T52" i="15"/>
  <c r="T53" i="15"/>
  <c r="T54" i="15"/>
  <c r="T55" i="15"/>
  <c r="T56" i="15"/>
  <c r="T57" i="15"/>
  <c r="U9" i="15"/>
  <c r="U10" i="15"/>
  <c r="U11" i="15"/>
  <c r="U12" i="15"/>
  <c r="U13" i="15"/>
  <c r="U14" i="15"/>
  <c r="U15" i="15"/>
  <c r="U16" i="15"/>
  <c r="U17" i="15"/>
  <c r="U18" i="15"/>
  <c r="U19" i="15"/>
  <c r="U20" i="15"/>
  <c r="U21" i="15"/>
  <c r="U22" i="15"/>
  <c r="U23" i="15"/>
  <c r="U24" i="15"/>
  <c r="U25" i="15"/>
  <c r="U26" i="15"/>
  <c r="U27" i="15"/>
  <c r="U28" i="15"/>
  <c r="U29" i="15"/>
  <c r="U30" i="15"/>
  <c r="U31" i="15"/>
  <c r="U32" i="15"/>
  <c r="U33" i="15"/>
  <c r="U34" i="15"/>
  <c r="U35" i="15"/>
  <c r="U36" i="15"/>
  <c r="U37" i="15"/>
  <c r="U38" i="15"/>
  <c r="U39" i="15"/>
  <c r="U40" i="15"/>
  <c r="U41" i="15"/>
  <c r="U42" i="15"/>
  <c r="U43" i="15"/>
  <c r="U44" i="15"/>
  <c r="U45" i="15"/>
  <c r="U46" i="15"/>
  <c r="U47" i="15"/>
  <c r="U48" i="15"/>
  <c r="U49" i="15"/>
  <c r="U50" i="15"/>
  <c r="U51" i="15"/>
  <c r="U52" i="15"/>
  <c r="U53" i="15"/>
  <c r="U54" i="15"/>
  <c r="U55" i="15"/>
  <c r="U56" i="15"/>
  <c r="U57" i="15"/>
  <c r="V9" i="15"/>
  <c r="V10" i="15"/>
  <c r="V11" i="15"/>
  <c r="V12" i="15"/>
  <c r="V13" i="15"/>
  <c r="V14" i="15"/>
  <c r="V15" i="15"/>
  <c r="V16" i="15"/>
  <c r="V17" i="15"/>
  <c r="V18" i="15"/>
  <c r="V19" i="15"/>
  <c r="V20" i="15"/>
  <c r="V21" i="15"/>
  <c r="V22" i="15"/>
  <c r="V23" i="15"/>
  <c r="V24" i="15"/>
  <c r="V25" i="15"/>
  <c r="V26" i="15"/>
  <c r="V27" i="15"/>
  <c r="V28" i="15"/>
  <c r="V29" i="15"/>
  <c r="V30" i="15"/>
  <c r="V31" i="15"/>
  <c r="V32" i="15"/>
  <c r="V33" i="15"/>
  <c r="V34" i="15"/>
  <c r="V35" i="15"/>
  <c r="V36" i="15"/>
  <c r="V37" i="15"/>
  <c r="V38" i="15"/>
  <c r="V39" i="15"/>
  <c r="V40" i="15"/>
  <c r="V41" i="15"/>
  <c r="V42" i="15"/>
  <c r="V43" i="15"/>
  <c r="V44" i="15"/>
  <c r="V45" i="15"/>
  <c r="V46" i="15"/>
  <c r="V47" i="15"/>
  <c r="V48" i="15"/>
  <c r="V49" i="15"/>
  <c r="V50" i="15"/>
  <c r="V51" i="15"/>
  <c r="V52" i="15"/>
  <c r="V53" i="15"/>
  <c r="V54" i="15"/>
  <c r="V55" i="15"/>
  <c r="V56" i="15"/>
  <c r="V57" i="15"/>
  <c r="W9" i="15"/>
  <c r="W10" i="15"/>
  <c r="W11" i="15"/>
  <c r="W12" i="15"/>
  <c r="W13" i="15"/>
  <c r="W14" i="15"/>
  <c r="W15" i="15"/>
  <c r="W16" i="15"/>
  <c r="W17" i="15"/>
  <c r="W18" i="15"/>
  <c r="W19" i="15"/>
  <c r="W20" i="15"/>
  <c r="W21" i="15"/>
  <c r="W22" i="15"/>
  <c r="W23" i="15"/>
  <c r="W24" i="15"/>
  <c r="W25" i="15"/>
  <c r="W26" i="15"/>
  <c r="W27" i="15"/>
  <c r="W28" i="15"/>
  <c r="W29" i="15"/>
  <c r="W30" i="15"/>
  <c r="W31" i="15"/>
  <c r="W32" i="15"/>
  <c r="W33" i="15"/>
  <c r="W34" i="15"/>
  <c r="W35" i="15"/>
  <c r="W36" i="15"/>
  <c r="W37" i="15"/>
  <c r="W38" i="15"/>
  <c r="W39" i="15"/>
  <c r="W40" i="15"/>
  <c r="W41" i="15"/>
  <c r="W42" i="15"/>
  <c r="W43" i="15"/>
  <c r="W44" i="15"/>
  <c r="W45" i="15"/>
  <c r="W46" i="15"/>
  <c r="W47" i="15"/>
  <c r="W48" i="15"/>
  <c r="W49" i="15"/>
  <c r="W50" i="15"/>
  <c r="W51" i="15"/>
  <c r="W52" i="15"/>
  <c r="W53" i="15"/>
  <c r="W54" i="15"/>
  <c r="W55" i="15"/>
  <c r="W56" i="15"/>
  <c r="W57" i="15"/>
  <c r="X9" i="15"/>
  <c r="X10" i="15"/>
  <c r="X11" i="15"/>
  <c r="X12" i="15"/>
  <c r="X13" i="15"/>
  <c r="X14" i="15"/>
  <c r="X15" i="15"/>
  <c r="X16" i="15"/>
  <c r="X17" i="15"/>
  <c r="X18" i="15"/>
  <c r="X19" i="15"/>
  <c r="X20" i="15"/>
  <c r="X21" i="15"/>
  <c r="X22" i="15"/>
  <c r="X23" i="15"/>
  <c r="X24" i="15"/>
  <c r="X25" i="15"/>
  <c r="X26" i="15"/>
  <c r="X27" i="15"/>
  <c r="X28" i="15"/>
  <c r="X29" i="15"/>
  <c r="X30" i="15"/>
  <c r="X31" i="15"/>
  <c r="X32" i="15"/>
  <c r="X33" i="15"/>
  <c r="X34" i="15"/>
  <c r="X35" i="15"/>
  <c r="X36" i="15"/>
  <c r="X37" i="15"/>
  <c r="X38" i="15"/>
  <c r="X39" i="15"/>
  <c r="X40" i="15"/>
  <c r="X41" i="15"/>
  <c r="X42" i="15"/>
  <c r="X43" i="15"/>
  <c r="X44" i="15"/>
  <c r="X45" i="15"/>
  <c r="X46" i="15"/>
  <c r="X47" i="15"/>
  <c r="X48" i="15"/>
  <c r="X49" i="15"/>
  <c r="X50" i="15"/>
  <c r="X51" i="15"/>
  <c r="X52" i="15"/>
  <c r="X53" i="15"/>
  <c r="X54" i="15"/>
  <c r="X55" i="15"/>
  <c r="X56" i="15"/>
  <c r="X57" i="15"/>
  <c r="Y9" i="15"/>
  <c r="Y10" i="15"/>
  <c r="Y11" i="15"/>
  <c r="Y12" i="15"/>
  <c r="Y13" i="15"/>
  <c r="Y14" i="15"/>
  <c r="Y15" i="15"/>
  <c r="Y16" i="15"/>
  <c r="Y17" i="15"/>
  <c r="Y18" i="15"/>
  <c r="Y19" i="15"/>
  <c r="Y20" i="15"/>
  <c r="Y21" i="15"/>
  <c r="Y22" i="15"/>
  <c r="Y23" i="15"/>
  <c r="Y24" i="15"/>
  <c r="Y25" i="15"/>
  <c r="Y26" i="15"/>
  <c r="Y27" i="15"/>
  <c r="Y28" i="15"/>
  <c r="Y29" i="15"/>
  <c r="Y30" i="15"/>
  <c r="Y31" i="15"/>
  <c r="Y32" i="15"/>
  <c r="Y33" i="15"/>
  <c r="Y34" i="15"/>
  <c r="Y35" i="15"/>
  <c r="Y36" i="15"/>
  <c r="Y37" i="15"/>
  <c r="Y38" i="15"/>
  <c r="Y39" i="15"/>
  <c r="Y40" i="15"/>
  <c r="Y41" i="15"/>
  <c r="Y42" i="15"/>
  <c r="Y43" i="15"/>
  <c r="Y44" i="15"/>
  <c r="Y45" i="15"/>
  <c r="Y46" i="15"/>
  <c r="Y47" i="15"/>
  <c r="Y48" i="15"/>
  <c r="Y49" i="15"/>
  <c r="Y50" i="15"/>
  <c r="Y51" i="15"/>
  <c r="Y52" i="15"/>
  <c r="Y53" i="15"/>
  <c r="Y54" i="15"/>
  <c r="Y55" i="15"/>
  <c r="Y56" i="15"/>
  <c r="Y57" i="15"/>
  <c r="Z9" i="15"/>
  <c r="Z10" i="15"/>
  <c r="Z11" i="15"/>
  <c r="Z12" i="15"/>
  <c r="Z13" i="15"/>
  <c r="Z14" i="15"/>
  <c r="Z15" i="15"/>
  <c r="Z16" i="15"/>
  <c r="Z17" i="15"/>
  <c r="Z18" i="15"/>
  <c r="Z19" i="15"/>
  <c r="Z20" i="15"/>
  <c r="Z21" i="15"/>
  <c r="Z22" i="15"/>
  <c r="Z23" i="15"/>
  <c r="Z24" i="15"/>
  <c r="Z25" i="15"/>
  <c r="Z26" i="15"/>
  <c r="Z27" i="15"/>
  <c r="Z28" i="15"/>
  <c r="Z29" i="15"/>
  <c r="Z30" i="15"/>
  <c r="Z31" i="15"/>
  <c r="Z32" i="15"/>
  <c r="Z33" i="15"/>
  <c r="Z34" i="15"/>
  <c r="Z35" i="15"/>
  <c r="Z36" i="15"/>
  <c r="Z37" i="15"/>
  <c r="Z38" i="15"/>
  <c r="Z39" i="15"/>
  <c r="Z40" i="15"/>
  <c r="Z41" i="15"/>
  <c r="Z42" i="15"/>
  <c r="Z43" i="15"/>
  <c r="Z44" i="15"/>
  <c r="Z45" i="15"/>
  <c r="Z46" i="15"/>
  <c r="Z47" i="15"/>
  <c r="Z48" i="15"/>
  <c r="Z49" i="15"/>
  <c r="Z50" i="15"/>
  <c r="Z51" i="15"/>
  <c r="Z52" i="15"/>
  <c r="Z53" i="15"/>
  <c r="Z54" i="15"/>
  <c r="Z55" i="15"/>
  <c r="Z56" i="15"/>
  <c r="Z57" i="15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9" i="3"/>
  <c r="C9" i="3"/>
  <c r="C29" i="2"/>
  <c r="C24" i="2"/>
  <c r="C26" i="2"/>
  <c r="C34" i="2"/>
  <c r="C14" i="2"/>
  <c r="C51" i="2"/>
  <c r="C22" i="2"/>
  <c r="C32" i="2"/>
  <c r="C35" i="2"/>
  <c r="C57" i="2"/>
  <c r="C16" i="2"/>
  <c r="C58" i="2"/>
  <c r="C28" i="2"/>
  <c r="C43" i="2"/>
  <c r="C41" i="2"/>
  <c r="C17" i="2"/>
  <c r="C36" i="2"/>
  <c r="C52" i="2"/>
  <c r="C11" i="2"/>
  <c r="C48" i="2"/>
  <c r="C44" i="2"/>
  <c r="C59" i="2"/>
  <c r="C15" i="2"/>
  <c r="C53" i="2"/>
  <c r="C45" i="2"/>
  <c r="C12" i="2"/>
  <c r="C38" i="2"/>
  <c r="C46" i="2"/>
  <c r="C25" i="2"/>
  <c r="C47" i="2"/>
  <c r="C13" i="2"/>
  <c r="C23" i="2"/>
  <c r="C20" i="2"/>
  <c r="C30" i="2"/>
  <c r="C39" i="2"/>
  <c r="C42" i="2"/>
  <c r="C40" i="2"/>
  <c r="C49" i="2"/>
  <c r="C27" i="2"/>
  <c r="C54" i="2"/>
  <c r="C31" i="2"/>
  <c r="C19" i="2"/>
  <c r="C55" i="2"/>
  <c r="C18" i="2"/>
  <c r="C37" i="2"/>
  <c r="C50" i="2"/>
  <c r="C56" i="2"/>
  <c r="C33" i="2"/>
  <c r="C21" i="2"/>
  <c r="D829" i="1"/>
  <c r="E829" i="1"/>
  <c r="K417" i="1"/>
</calcChain>
</file>

<file path=xl/sharedStrings.xml><?xml version="1.0" encoding="utf-8"?>
<sst xmlns="http://schemas.openxmlformats.org/spreadsheetml/2006/main" count="3297" uniqueCount="682">
  <si>
    <t>Lehrbetrieb</t>
  </si>
  <si>
    <t>Kanton</t>
  </si>
  <si>
    <t>Anzahl Lernende 1. Lehrjahr</t>
  </si>
  <si>
    <t>Anzahl Lernende 2. Lehrjahr</t>
  </si>
  <si>
    <t>Afiro</t>
  </si>
  <si>
    <t>VD</t>
  </si>
  <si>
    <t>Praktiker PrA Printmedien</t>
  </si>
  <si>
    <t>Praktiker PrA Restaurant</t>
  </si>
  <si>
    <t>BE</t>
  </si>
  <si>
    <t>Praktiker PrA Hauswirtschaft</t>
  </si>
  <si>
    <t>Praktiker PrA Küche</t>
  </si>
  <si>
    <t>AHA! Arche Hauswirtschaftliche Ausbildungsstätte</t>
  </si>
  <si>
    <t>BS</t>
  </si>
  <si>
    <t>alfaset</t>
  </si>
  <si>
    <t>NE</t>
  </si>
  <si>
    <t>altra schaffhausen</t>
  </si>
  <si>
    <t>SH</t>
  </si>
  <si>
    <t>Praktiker PrA Industrie</t>
  </si>
  <si>
    <t>Praktiker PrA Logistik</t>
  </si>
  <si>
    <t>APPISBERG Abklärung Ausbildung Integration</t>
  </si>
  <si>
    <t>ZH</t>
  </si>
  <si>
    <t>Praktiker PrA Betriebsunterhalt</t>
  </si>
  <si>
    <t>Praktiker PrA Elektroarbeiten</t>
  </si>
  <si>
    <t>Praktiker PrA Mechanik</t>
  </si>
  <si>
    <t>SG</t>
  </si>
  <si>
    <t>Argo Geschäftsstelle</t>
  </si>
  <si>
    <t>GR</t>
  </si>
  <si>
    <t>VS</t>
  </si>
  <si>
    <t>Praktiker PrA Detailhandel</t>
  </si>
  <si>
    <t>Ateliers Protégés Jurassiens</t>
  </si>
  <si>
    <t>JU</t>
  </si>
  <si>
    <t>Praktiker PrA Büroarbeiten</t>
  </si>
  <si>
    <t>Praktiker PrA Schreinerei</t>
  </si>
  <si>
    <t>axisBildung</t>
  </si>
  <si>
    <t>Praktiker PrA Bäckerei-Konditorei-Confiserie</t>
  </si>
  <si>
    <t>Praktiker PrA Gärtnerei</t>
  </si>
  <si>
    <t>Praktiker PrA Malerei</t>
  </si>
  <si>
    <t>Band-Genossenschaft</t>
  </si>
  <si>
    <t>Bildungsstätte Sommeri</t>
  </si>
  <si>
    <t>TG</t>
  </si>
  <si>
    <t>Blinden- und Behindertenzentrum Bern</t>
  </si>
  <si>
    <t>LU</t>
  </si>
  <si>
    <t>SO</t>
  </si>
  <si>
    <t>Brüggli</t>
  </si>
  <si>
    <t>Praktiker PrA Nähen</t>
  </si>
  <si>
    <t>Brühlgut Stiftung</t>
  </si>
  <si>
    <t>Praktiker PrA Zweirad</t>
  </si>
  <si>
    <t>Brunau-Stiftung</t>
  </si>
  <si>
    <t>BSZ Stiftung</t>
  </si>
  <si>
    <t>SZ</t>
  </si>
  <si>
    <t>Praktiker PrA Automobil</t>
  </si>
  <si>
    <t>BWO Ausbildungs- und Dauerwerkstätten Bärau</t>
  </si>
  <si>
    <t>Casa Depuoz</t>
  </si>
  <si>
    <t>Centre de Formation et de Réinsertion Professionnelle  CFRP</t>
  </si>
  <si>
    <t>Praktiker PrA Uhrenarbeiten</t>
  </si>
  <si>
    <t>CFPS du Château de Seedorf</t>
  </si>
  <si>
    <t>FR</t>
  </si>
  <si>
    <t>Chinzi Hof</t>
  </si>
  <si>
    <t>Praktiker PrA Landwirtschaft</t>
  </si>
  <si>
    <t>chur@work</t>
  </si>
  <si>
    <t>CO13</t>
  </si>
  <si>
    <t>Drahtesel</t>
  </si>
  <si>
    <t>Praktiker PrA Metallbau</t>
  </si>
  <si>
    <t>dreischiibe Herisau</t>
  </si>
  <si>
    <t>AR</t>
  </si>
  <si>
    <t>BL</t>
  </si>
  <si>
    <t>GE</t>
  </si>
  <si>
    <t>Praktiker PrA Recycling</t>
  </si>
  <si>
    <t>Praktiker PrA Coiffeursalon</t>
  </si>
  <si>
    <t>Fondation Aigues-Vertes</t>
  </si>
  <si>
    <t>Fondation Les Perce-Neige Unité de Formation Perce-Neige</t>
  </si>
  <si>
    <t>Fondation Sombaille Jeunesse-Jeanne -Antide</t>
  </si>
  <si>
    <t>Friederika Stiftung</t>
  </si>
  <si>
    <t>Genossenschaft Migros Luzern Sozialberatung</t>
  </si>
  <si>
    <t>GEWA</t>
  </si>
  <si>
    <t>Giuvaulta Zentrum für Sonderpädagogik</t>
  </si>
  <si>
    <t>Heilpädagogisches Zentrum Hohenrain hpz</t>
  </si>
  <si>
    <t>Heitere Fahne</t>
  </si>
  <si>
    <t>Hofgemeinschaft Flue</t>
  </si>
  <si>
    <t>HPV Rorschach</t>
  </si>
  <si>
    <t>IG Arbeit</t>
  </si>
  <si>
    <t>AG</t>
  </si>
  <si>
    <t>Johanneum</t>
  </si>
  <si>
    <t>Jugenddorf Knutwil</t>
  </si>
  <si>
    <t>Praktiker PrA Lackierung</t>
  </si>
  <si>
    <t>Praktiker PrA Hotellerie</t>
  </si>
  <si>
    <t>Learco AG</t>
  </si>
  <si>
    <t>Praktiker PrA Kunsthandwerk</t>
  </si>
  <si>
    <t>Lindenbaum Ausbildung und Wohnen</t>
  </si>
  <si>
    <t>Lukashaus Stiftung</t>
  </si>
  <si>
    <t>machTheater</t>
  </si>
  <si>
    <t>ZG</t>
  </si>
  <si>
    <t>Praktiker PrA Schauspielerei</t>
  </si>
  <si>
    <t>Mathilde Escher Stiftung</t>
  </si>
  <si>
    <t>Praktiker PrA Mediamatik</t>
  </si>
  <si>
    <t>GL</t>
  </si>
  <si>
    <t>Oeko Service GmbH</t>
  </si>
  <si>
    <t>PerspectivePlus</t>
  </si>
  <si>
    <t>Praktiker PrA Pferdepflege</t>
  </si>
  <si>
    <t>Schul- und Förderzentrum Wenkenstrasse Erziehungsdepartement Basel-Stadt</t>
  </si>
  <si>
    <t>Seeburg</t>
  </si>
  <si>
    <t>Praktiker PrA Floristik</t>
  </si>
  <si>
    <t>Sinnenvoll</t>
  </si>
  <si>
    <t>Steinhölzli Bildungswege</t>
  </si>
  <si>
    <t>Stift Höfli</t>
  </si>
  <si>
    <t>Stiftung andante</t>
  </si>
  <si>
    <t>Stiftung Arbeitskette</t>
  </si>
  <si>
    <t>Praktiker PrA Bau</t>
  </si>
  <si>
    <t>Stiftung Bad Heustrich</t>
  </si>
  <si>
    <t>Stiftung Balm</t>
  </si>
  <si>
    <t>Stiftung Battenberg</t>
  </si>
  <si>
    <t>Stiftung Brändi</t>
  </si>
  <si>
    <t>Stiftung Brunegg</t>
  </si>
  <si>
    <t>Stiftung Bühl</t>
  </si>
  <si>
    <t>Stiftung café sowieso</t>
  </si>
  <si>
    <t>Stiftung Lerchenbühl</t>
  </si>
  <si>
    <t>Stiftung Maihof Zug Geschäftstelle Wohnen, Arbeit, Ausbildung</t>
  </si>
  <si>
    <t>Stiftung Netzwerk AIP für Jugendliche und junge Erwachsene</t>
  </si>
  <si>
    <t>Stiftung RgZ</t>
  </si>
  <si>
    <t>Stiftung Rütimattli</t>
  </si>
  <si>
    <t>OW</t>
  </si>
  <si>
    <t>Stiftung St. Jakob</t>
  </si>
  <si>
    <t>Stiftung Stöckenweid</t>
  </si>
  <si>
    <t>Stiftung Terra Vecchia</t>
  </si>
  <si>
    <t>Stiftung Theresiahaus</t>
  </si>
  <si>
    <t>Stiftung Uetendorfberg</t>
  </si>
  <si>
    <t>Stiftung Vivendra</t>
  </si>
  <si>
    <t>Stiftung Wagerenhof</t>
  </si>
  <si>
    <t>Stiftung WBM</t>
  </si>
  <si>
    <t>Stiftung Wendepunkt</t>
  </si>
  <si>
    <t>Stiftung zur Palme</t>
  </si>
  <si>
    <t>Stiftung Züriwerk</t>
  </si>
  <si>
    <t>Technische Fachschule Bern</t>
  </si>
  <si>
    <t>Trinamo AG</t>
  </si>
  <si>
    <t>Verein Werkstätte Drahtzug</t>
  </si>
  <si>
    <t>Werchschüür</t>
  </si>
  <si>
    <t>Werkheim Uster</t>
  </si>
  <si>
    <t>WERT-VOLL Lehrbetriebsverbund</t>
  </si>
  <si>
    <t>Westwind Wohn- und Arbeitsintegration</t>
  </si>
  <si>
    <t>worktrain</t>
  </si>
  <si>
    <t>Stand: März 2021</t>
  </si>
  <si>
    <t>© INSOS Schweiz 2021</t>
  </si>
  <si>
    <t>Pra-Bezeichnung</t>
  </si>
  <si>
    <t xml:space="preserve">Anzahl Lernende 1. Lehrjahr </t>
  </si>
  <si>
    <t>Quelle: INSOS Schweiz, PrA Lernende 2020/2021 (nur 1. Lehrjahr)</t>
  </si>
  <si>
    <t>Praktiker PrA Carrosserie</t>
  </si>
  <si>
    <t>Praktiker PrA Hundecoiffeursalon</t>
  </si>
  <si>
    <t>Praktiker PrA Plattenlegen</t>
  </si>
  <si>
    <t>Praktiker PrA Strassentransport</t>
  </si>
  <si>
    <t>Praktiker PrA Lebensmittel</t>
  </si>
  <si>
    <t>Praktiker PrA Dentalpraxis</t>
  </si>
  <si>
    <t>Praktiker PrA Holzbearbeitung</t>
  </si>
  <si>
    <t>ABA Amriswil</t>
  </si>
  <si>
    <t>agilas - bilden bewegt</t>
  </si>
  <si>
    <t>Atelier Passage</t>
  </si>
  <si>
    <t>Betagtenzentrum Lindenrain Triengen</t>
  </si>
  <si>
    <t>Betulius &amp; Töchter GmbH</t>
  </si>
  <si>
    <t>BEWO Berufliche Eingliederung und Werkstätte</t>
  </si>
  <si>
    <t>Boschetti AG</t>
  </si>
  <si>
    <t>Buechehof sozialtherapeutische Einichtung Sozialtherapeutische Einrichtung</t>
  </si>
  <si>
    <t>Burghof Pestalozzi Jugendstätte</t>
  </si>
  <si>
    <t>CFPS Le Repuis</t>
  </si>
  <si>
    <t>Cutohof</t>
  </si>
  <si>
    <t>die rodtegg</t>
  </si>
  <si>
    <t>Dorfberg</t>
  </si>
  <si>
    <t>Eben-Hézer Lausanne</t>
  </si>
  <si>
    <t>Eingliederungsstätte Baselland ESB</t>
  </si>
  <si>
    <t>Etablissements publics pour l'intégration</t>
  </si>
  <si>
    <t>Flexor Verein Werkhaus Langenbruck</t>
  </si>
  <si>
    <t>Fondation Dr Combe</t>
  </si>
  <si>
    <t>Fondation Foyer-Handicap</t>
  </si>
  <si>
    <t>Fondation Perceval</t>
  </si>
  <si>
    <t>Fondation Polyval</t>
  </si>
  <si>
    <t>förderraum</t>
  </si>
  <si>
    <t>Fuchs Hairteam AG</t>
  </si>
  <si>
    <t>Gartenbau Hölzli AG</t>
  </si>
  <si>
    <t>Genèveroule</t>
  </si>
  <si>
    <t>Genossenschaft KORN.HAUS</t>
  </si>
  <si>
    <t>Gesellschaft für Arbeit und Wohnen</t>
  </si>
  <si>
    <t>GHG Sonnenhalde Tandem</t>
  </si>
  <si>
    <t>HPV Uzwil-Flawil</t>
  </si>
  <si>
    <t>Institut Les Peupliers</t>
  </si>
  <si>
    <t>Institution Barbara Keller</t>
  </si>
  <si>
    <t>Jugendstation Alltag Stiftung Gott hilft</t>
  </si>
  <si>
    <t>La Branche</t>
  </si>
  <si>
    <t>Lernstatt Känguruh</t>
  </si>
  <si>
    <t>Lilienberg</t>
  </si>
  <si>
    <t>Martin Stiftung</t>
  </si>
  <si>
    <t>MODUL2</t>
  </si>
  <si>
    <t>Pablito das Erlebnis Pferd</t>
  </si>
  <si>
    <t>Plankis Stiftung Arbeitsstätte</t>
  </si>
  <si>
    <t>PROF-in, Centre de formation professionnelle spécialisé</t>
  </si>
  <si>
    <t>Ritec (Verein)</t>
  </si>
  <si>
    <t>Roger Wiederkehr GmbH Malergeschäft und Ausbildungsbetrieb</t>
  </si>
  <si>
    <t>sahara</t>
  </si>
  <si>
    <t>SAZ Burgdorf</t>
  </si>
  <si>
    <t>SGIPA</t>
  </si>
  <si>
    <t>Sonnhalde Gempen</t>
  </si>
  <si>
    <t>Sozialbetriebe Christuszentrum</t>
  </si>
  <si>
    <t>Sozialpädagogisches Zentrum Gfellergut</t>
  </si>
  <si>
    <t>Stadt Zürich - Soziale Einrichtungen und Betriebe -</t>
  </si>
  <si>
    <t>Stiftung Ancora-Meilestei Berufliche Integration</t>
  </si>
  <si>
    <t>Stiftung azb</t>
  </si>
  <si>
    <t>Stiftung Bächtelen Ausbildungszentrum</t>
  </si>
  <si>
    <t>Stiftung Behindertenbetriebe Uri</t>
  </si>
  <si>
    <t>UR</t>
  </si>
  <si>
    <t>Stiftung Humanus-Haus</t>
  </si>
  <si>
    <t>Stiftung Impuls</t>
  </si>
  <si>
    <t>Stiftung La Capriola</t>
  </si>
  <si>
    <t>Stiftung Lebensart</t>
  </si>
  <si>
    <t>Stiftung Märtplatz</t>
  </si>
  <si>
    <t>Stiftung MBF</t>
  </si>
  <si>
    <t>Stiftung Schloss Regensberg</t>
  </si>
  <si>
    <t>Stiftung Schloss Turbenthal</t>
  </si>
  <si>
    <t>Stiftung Schürmatt</t>
  </si>
  <si>
    <t>Stiftung TERRA EST VITA</t>
  </si>
  <si>
    <t>Stiftung Tosam</t>
  </si>
  <si>
    <t>Stiftung WABE</t>
  </si>
  <si>
    <t>Stiftung zuwebe</t>
  </si>
  <si>
    <t>Sunneschyn Steffisburg</t>
  </si>
  <si>
    <t>Thanau</t>
  </si>
  <si>
    <t>Unité de Formation AI</t>
  </si>
  <si>
    <t>Valida</t>
  </si>
  <si>
    <t>VEBO Genossenschaft</t>
  </si>
  <si>
    <t>VEREIN RHYBOOT</t>
  </si>
  <si>
    <t>verein shift</t>
  </si>
  <si>
    <t>Verein Weitblick</t>
  </si>
  <si>
    <t>Verein Zürcher Eingliederung Vier Linden</t>
  </si>
  <si>
    <t>Vertigo Schule und Ausbildung</t>
  </si>
  <si>
    <t>VESO</t>
  </si>
  <si>
    <t>Vivazzo Stiftung</t>
  </si>
  <si>
    <t>wag Genossenschaft Werkstatt - Arbeit - Grundbildung</t>
  </si>
  <si>
    <t>Wärchbrogg Brücke zur Arbeitswelt</t>
  </si>
  <si>
    <t>Werkheim Neuschwende</t>
  </si>
  <si>
    <t>WG Treffpunkt Verwaltung</t>
  </si>
  <si>
    <t>zeka Wohnhaus Aargau zentren körperbehinderte aargau</t>
  </si>
  <si>
    <t>T1</t>
  </si>
  <si>
    <t>T2</t>
  </si>
  <si>
    <t>T3</t>
  </si>
  <si>
    <t>T4</t>
  </si>
  <si>
    <t>Strassentransportpraktiker/in EBA</t>
  </si>
  <si>
    <t>Conducteur/trice de véhicules légers AFP</t>
  </si>
  <si>
    <t>Verkehrsdienstleistungen</t>
  </si>
  <si>
    <t>Services de trafic</t>
  </si>
  <si>
    <t>Dekorationsnäher/in EBA</t>
  </si>
  <si>
    <t>Confectionneur/euse AFP</t>
  </si>
  <si>
    <t>Couturier/ère d'intérieur AFP</t>
  </si>
  <si>
    <t xml:space="preserve">Kauffrau/Kaufmann EBA </t>
  </si>
  <si>
    <t xml:space="preserve">Employé/e de commerce AFP </t>
  </si>
  <si>
    <t>Sekretariats- und Büroarbeit</t>
  </si>
  <si>
    <t>Uhrenarbeiter/in EBA</t>
  </si>
  <si>
    <t>Opérateur/trice en horlogerie AFP</t>
  </si>
  <si>
    <t>Maschinenbau und Metallverarbeitung</t>
  </si>
  <si>
    <t>Metallbaupraktiker/in EBA</t>
  </si>
  <si>
    <t>Aide-constructeur/trice métallique AFP</t>
  </si>
  <si>
    <t>Mechanikpraktiker/in EBA</t>
  </si>
  <si>
    <t>Praticien/ne en mécanique AFP</t>
  </si>
  <si>
    <t>Kraftfahrzeuge, Schiffe und Flugzeuge</t>
  </si>
  <si>
    <t>Véhicules à moteur, navires et avions</t>
  </si>
  <si>
    <t>Reifenpraktiker/in EBA</t>
  </si>
  <si>
    <t>Lackierassistent/in EBA</t>
  </si>
  <si>
    <t>Automobil-Assistent/in EBA</t>
  </si>
  <si>
    <t>Assistant/e en maintenance d’automobiles AFP</t>
  </si>
  <si>
    <t>Informatik</t>
  </si>
  <si>
    <t>Informatique</t>
  </si>
  <si>
    <t>Schreinerpraktiker/in EBA</t>
  </si>
  <si>
    <t>Aide-menuisier/ière AFP</t>
  </si>
  <si>
    <t>Praticien/ne en matières plastiques AFP</t>
  </si>
  <si>
    <t>Holzbearbeiter/in EBA</t>
  </si>
  <si>
    <t>Praticien/ne sur bois AFP</t>
  </si>
  <si>
    <t>Praktiker/in Reinigungstechnik EBA</t>
  </si>
  <si>
    <t>Agent/e de propreté AFP</t>
  </si>
  <si>
    <t>Hauswirtschaftliche Dienste</t>
  </si>
  <si>
    <t>Unterhaltspraktiker/in EBA</t>
  </si>
  <si>
    <t>Employé/e d’exploitation AFP</t>
  </si>
  <si>
    <t>Logistiker/in EBA</t>
  </si>
  <si>
    <t>Logisticien/ne AFP</t>
  </si>
  <si>
    <t>Handel</t>
  </si>
  <si>
    <t>Commerce</t>
  </si>
  <si>
    <t>Detailhandelsassistent/in EBA</t>
  </si>
  <si>
    <t>Assistant/e du commerce de détail AFP</t>
  </si>
  <si>
    <t>Employé/e en restauration AFP</t>
  </si>
  <si>
    <t>Küchenangestellte/r EBA</t>
  </si>
  <si>
    <t>Employé/e en cuisine AFP</t>
  </si>
  <si>
    <t>Praktiker/in Hotellerie-Hauswirtschaft EBA</t>
  </si>
  <si>
    <t>Employé/e en hôtellerie-intendance AFP</t>
  </si>
  <si>
    <t>Hauswirtschaftspraktiker/in EBA</t>
  </si>
  <si>
    <t>Employé/e en intendance AFP</t>
  </si>
  <si>
    <t>Pferdewart/in EBA</t>
  </si>
  <si>
    <t>Gardien/ne de chevaux AFP</t>
  </si>
  <si>
    <t>Milchpraktiker/in EBA</t>
  </si>
  <si>
    <t>Employé/e en industrie laitière AFP</t>
  </si>
  <si>
    <t xml:space="preserve">Agrarpraktiker/in EBA </t>
  </si>
  <si>
    <t>Agropraticien/ne AFP</t>
  </si>
  <si>
    <t>Forstpraktiker/in EBA</t>
  </si>
  <si>
    <t>Praticien/ne forestier/ière AFP</t>
  </si>
  <si>
    <t>Florist/in EBA</t>
  </si>
  <si>
    <t>Fleuriste AFP</t>
  </si>
  <si>
    <t>Coiffeur/Coiffeuse EBA</t>
  </si>
  <si>
    <t>Coiffeur/euse AFP</t>
  </si>
  <si>
    <t>Friseurgewerbe und Schönheitspflege</t>
  </si>
  <si>
    <t>Fleischfachassistent/in EBA</t>
  </si>
  <si>
    <t>Boucher/ère-charcutier/ière AFP</t>
  </si>
  <si>
    <t>Lebensmittelpraktiker/in EBA</t>
  </si>
  <si>
    <t>Praticien/ne en denrées alimentaires AFP</t>
  </si>
  <si>
    <t>Bäcker/in-Konditor/in-Confiseur/in EBA</t>
  </si>
  <si>
    <t>Boulanger/ère-pâtissier/ière-confiseur/euse AFP</t>
  </si>
  <si>
    <t>Elektronik und Automation</t>
  </si>
  <si>
    <t>Kältemontage-Praktiker/in EBA</t>
  </si>
  <si>
    <t>Aide-monteur/euse frigoriste AFP</t>
  </si>
  <si>
    <t>Spenglerpraktiker/in EBA</t>
  </si>
  <si>
    <t>Aide en ferblanterie AFP</t>
  </si>
  <si>
    <t>Sanitärpraktiker/in EBA</t>
  </si>
  <si>
    <t>Aide en sanitaire AFP</t>
  </si>
  <si>
    <t>Lüftungsanlagenpraktiker/in EBA</t>
  </si>
  <si>
    <t>Aide en installations de ventilation AFP</t>
  </si>
  <si>
    <t>Heizungspraktiker/in EBA</t>
  </si>
  <si>
    <t>Aide en chauffage AFP</t>
  </si>
  <si>
    <t>Solarmonteur/in EBA</t>
  </si>
  <si>
    <t>Monteur solaire AFP / Monteuse solaire AFP</t>
  </si>
  <si>
    <t>Plattenlegerpraktiker/in EBA</t>
  </si>
  <si>
    <t>Aide-carreleur AFP / Aide-carreleuse AFP</t>
  </si>
  <si>
    <t>Baugewerbe, Hoch- und Tiefbau</t>
  </si>
  <si>
    <t>Malerpraktiker/in EBA</t>
  </si>
  <si>
    <t>Aide-peintre AFP</t>
  </si>
  <si>
    <t>Gipserpraktiker/in EBA</t>
  </si>
  <si>
    <t>Gerüstbaupraktiker/in EBA</t>
  </si>
  <si>
    <t>Praticien/ne en échafaudage AFP</t>
  </si>
  <si>
    <t>Fassadenbaupraktiker/in EBA</t>
  </si>
  <si>
    <t>Praticien/ne en façades AFP</t>
  </si>
  <si>
    <t>Dachdeckerpraktiker/in EBA</t>
  </si>
  <si>
    <t>Praticien/ne en couverture AFP</t>
  </si>
  <si>
    <t>Abdichtungspraktiker/in EBA</t>
  </si>
  <si>
    <t>Praticien/ne en étanchéité AFP</t>
  </si>
  <si>
    <t>Audiovisuelle Techniken und Medienproduktion</t>
  </si>
  <si>
    <t>Audiovisuel, techniques et production de médias</t>
  </si>
  <si>
    <t>Printmedienpraktiker/in EBA</t>
  </si>
  <si>
    <t>Assistant/e en médias imprimés AFP</t>
  </si>
  <si>
    <t>PrA-Bezeichnung</t>
  </si>
  <si>
    <t>Dénomination Fpra</t>
  </si>
  <si>
    <t>EBA-Bezeichnung</t>
  </si>
  <si>
    <t>Dénomination AFP</t>
  </si>
  <si>
    <t>Branche</t>
  </si>
  <si>
    <t>PrA-Berufe│Professions FPra</t>
  </si>
  <si>
    <t>PrA-Berufsverzeichnis│Liste des professions FPra</t>
  </si>
  <si>
    <t>Quelle│Source : INSOS (Föderation ARTISET)</t>
  </si>
  <si>
    <t>Die Vervielfältigung ist erlaubt, sofern die Quelle angegeben wird und keine kommerziellen Zwecke verfolgt werden│La reproduction est autorisée, sauf à des fins commerciales, si la source est mentionnée</t>
  </si>
  <si>
    <t>Kontaktperson│Renseignements : Rocco Brignoli, Wissenschaftlicher Mitarbeiter Arbeitswelt, pra@insos.ch│Collaborateur scientifique Monde du travail, fpra@insos.ch</t>
  </si>
  <si>
    <t>Anzahl PrA Lernende pro Kanton</t>
  </si>
  <si>
    <t xml:space="preserve">Praticien/ne FPra en graphisme </t>
  </si>
  <si>
    <t>Praktiker/in PrA Grafik</t>
  </si>
  <si>
    <t>Praktiker/in PrA Mediamatik</t>
  </si>
  <si>
    <t>Praticien/ne FPra en médias imprimés</t>
  </si>
  <si>
    <t>Praktiker/in PrA Printmedien</t>
  </si>
  <si>
    <t>Praticien/ne FPra en médias imprimés orientation impression feuilles</t>
  </si>
  <si>
    <t>Praktiker/in PrA Printmedien Fachrichtung Bogendruck</t>
  </si>
  <si>
    <t>Praticien/ne FPra en médias imprimés orientation apprêt</t>
  </si>
  <si>
    <t>Praktiker/in PrA Printmedien Fachrichtung Druckweiterverarbeitung</t>
  </si>
  <si>
    <t>Praticien/ne FPra en médias imprimés orientation cartonnage et emballage</t>
  </si>
  <si>
    <t>Praktiker/in PrA Printmedien Fachrichtung Kartonage und Verpackung</t>
  </si>
  <si>
    <t>Praticien/ne FPra en médias imprimés orientation impression rotative</t>
  </si>
  <si>
    <t>Praktiker/in PrA Printmedien Fachrichtung Rollendruck</t>
  </si>
  <si>
    <t>Praticien/ne FPra en médias imprimés orientation sérigraphie</t>
  </si>
  <si>
    <t>Praktiker/in PrA Printmedien Fachrichtung Siebdruck</t>
  </si>
  <si>
    <t>Praticien/ne FPra en médias imprimés orientation techniques publicitaires</t>
  </si>
  <si>
    <t>Praktiker/in PrA Printmedien Fachrichtung Werbetechnik</t>
  </si>
  <si>
    <t>Praticien/ne FPra en technique événementielle</t>
  </si>
  <si>
    <t>Praktiker/in PrA Veranstaltungstechnik</t>
  </si>
  <si>
    <t>Praticien/ne FPra en étanchéité</t>
  </si>
  <si>
    <t>Praktiker/in PrA Abdichten</t>
  </si>
  <si>
    <t>Praticien/ne FPra en construction</t>
  </si>
  <si>
    <t>Praktiker/in PrA Bau</t>
  </si>
  <si>
    <t>Praticien/ne FPra en pose de sol</t>
  </si>
  <si>
    <t>Praktiker/in PrA Bodenlegen</t>
  </si>
  <si>
    <t>Praticien/ne FPra en travaux de couverture</t>
  </si>
  <si>
    <t>Praktiker/in PrA Dachdeckarbeiten</t>
  </si>
  <si>
    <t>Praktiker/in PrA Fassadenbau</t>
  </si>
  <si>
    <t>Praktiker/in PrA Gerüstebau</t>
  </si>
  <si>
    <t>Praticien/ne FPra en gypserie</t>
  </si>
  <si>
    <t>Praktiker/in PrA Gipserei</t>
  </si>
  <si>
    <t xml:space="preserve">Praktiker/in PrA Lackierung </t>
  </si>
  <si>
    <t>Praticien/ne FPra en peinture</t>
  </si>
  <si>
    <t>Praktiker/in PrA Malerei</t>
  </si>
  <si>
    <t>Praticien/ne FPra en carrelage</t>
  </si>
  <si>
    <t>Praktiker/in PrA Plattenlegen</t>
  </si>
  <si>
    <t>Praticien/ne FPra en sertissage de pierres précieuses</t>
  </si>
  <si>
    <t>Praktiker/in PrA Edelsteinfassungen</t>
  </si>
  <si>
    <t>Praticien/ne FPra en tressage</t>
  </si>
  <si>
    <t>Praktiker/in PrA Flechten</t>
  </si>
  <si>
    <t>Praticien/ne FPra en céramique</t>
  </si>
  <si>
    <t>Praktiker/in PrA Keramik</t>
  </si>
  <si>
    <t>Praticien/ne FPra en production artisanale</t>
  </si>
  <si>
    <t>Praktiker/in PrA Kunsthandwerk</t>
  </si>
  <si>
    <t>Praticien/ne FPra en énergies renouvelables</t>
  </si>
  <si>
    <t>Praktiker/in PrA eneuerbare Energien</t>
  </si>
  <si>
    <t>Praticien/ne FPra en technique du bâtiment</t>
  </si>
  <si>
    <t>Praktiker/in PrA Gebäudetechnik</t>
  </si>
  <si>
    <t>Praticien/ne FPra en technique du bâtiment orientation chauffage</t>
  </si>
  <si>
    <t>Praktiker/in PrA Gebäudetechnik Fachrichtung Heizung</t>
  </si>
  <si>
    <t>Praticien/ne FPra en technique du bâtiment orientation ventilation</t>
  </si>
  <si>
    <t>Praktiker/in PrA Gebäudetechnik Fachrichtung Lüftung</t>
  </si>
  <si>
    <t>Praticien/ne FPra en technique du bâtiment orientation sanitaire</t>
  </si>
  <si>
    <t>Praktiker/in PrA Gebäudetechnik Fachrichtung Sanitär</t>
  </si>
  <si>
    <t>Praticien/ne FPra en technique du bâtiment orientation ferblanterie</t>
  </si>
  <si>
    <t>Praktiker/in PrA Gebäudetechnik Fachrichtung Spenglerei</t>
  </si>
  <si>
    <t>Praticien/ne FPra en montage frigorifique</t>
  </si>
  <si>
    <t>Praktiker/in PrA Kältemontage</t>
  </si>
  <si>
    <t>Praticien/ne FPra en recyclage</t>
  </si>
  <si>
    <t>Praktiker/in PrA Recycling</t>
  </si>
  <si>
    <t>Praticien/ne FPra en boulangerie-pâtisserie-confiserie</t>
  </si>
  <si>
    <t>Praktiker/in PrA Bäckerei-Konditorei-Confiserie</t>
  </si>
  <si>
    <t>Praticien/ne FPra en alimentation</t>
  </si>
  <si>
    <t>Praktiker/in PrA Lebensmittel</t>
  </si>
  <si>
    <t>Praticien/ne FPra en boucherie</t>
  </si>
  <si>
    <t>Praktiker/in PrA Metzgerei</t>
  </si>
  <si>
    <t>Praticien/ne FPra en salon de coiffure</t>
  </si>
  <si>
    <t>Praktiker/in PrA Coiffeursalon</t>
  </si>
  <si>
    <t>Praktiker/in PrA Floristik</t>
  </si>
  <si>
    <t>Praticien/ne FPra en foresterie</t>
  </si>
  <si>
    <t>Praktiker/in PrA Forstarbeiten</t>
  </si>
  <si>
    <t>Praticien/ne FPra en horticulture orientation paysagisme</t>
  </si>
  <si>
    <t>Praktiker/in PrA Gärtnerei Fachrichtung Garten- und Landschaftsbau</t>
  </si>
  <si>
    <t>Praticien/ne FPra en horticulture orientation production de plantes</t>
  </si>
  <si>
    <t>Praktiker/in PrA Gärtnerei Fachrichtung Pflanzenproduktion</t>
  </si>
  <si>
    <t>Praticien/ne FPra salon de coiffure pour chiens</t>
  </si>
  <si>
    <t>Praktiker/in PrA Hundecoiffeursalon</t>
  </si>
  <si>
    <t>Praticien/ne FPra en agriculture</t>
  </si>
  <si>
    <t>Praktiker/in PrA Landwirtschaft</t>
  </si>
  <si>
    <t>Praktiker/in PrA Landwirtschaft Fachrichtung Biolandbau</t>
  </si>
  <si>
    <t>Praktiker/in PrA Landwirtschaft Fachrichtung Tierpflege</t>
  </si>
  <si>
    <t>Praktiker/in PrA Landwirtschaft Fachrichtung Winzern</t>
  </si>
  <si>
    <t>Praticien/ne FPra en industrie laitière</t>
  </si>
  <si>
    <t>Praktiker/in PrA Milchwirtschaft</t>
  </si>
  <si>
    <t>Praticien/ne FPra en soins des chevaux</t>
  </si>
  <si>
    <t>Praktiker/in PrA Pferdepflege</t>
  </si>
  <si>
    <t>Praktiker/in PrA Tierpflege</t>
  </si>
  <si>
    <t>Praticien/ne FPra en intendance</t>
  </si>
  <si>
    <t>Praktiker/in PrA Hauswirtschaft</t>
  </si>
  <si>
    <t>Praticien/ne FPra en hôtellerie</t>
  </si>
  <si>
    <t>Praktiker/in PrA Hotellerie</t>
  </si>
  <si>
    <t>Praticien/ne FPra en cuisine</t>
  </si>
  <si>
    <t>Praktiker/in PrA Küche</t>
  </si>
  <si>
    <t>Praticien/ne FPra en restaurant</t>
  </si>
  <si>
    <t>Praktiker/in PrA Restaurant</t>
  </si>
  <si>
    <t>Praticien/ne FPra en cabinet dentaire</t>
  </si>
  <si>
    <t>Praktiker/in PrA Dentalpraxis</t>
  </si>
  <si>
    <t>Praticien/ne FPra en commerce de détail</t>
  </si>
  <si>
    <t>Praktiker/in PrA Detailhandel</t>
  </si>
  <si>
    <t>Praticien/ne FPra en logistique</t>
  </si>
  <si>
    <t>Praktiker/in PrA Logistik</t>
  </si>
  <si>
    <t>Praticien/ne FPra en conciergerie</t>
  </si>
  <si>
    <t>Praktiker/in PrA Betriebsunterhalt</t>
  </si>
  <si>
    <t>Praktiker/in PrA Holzbearbeitung</t>
  </si>
  <si>
    <t>Praktiker/in PrA Kunststoffverarbeitung</t>
  </si>
  <si>
    <t>Praticien/ne FPra en menuiserie</t>
  </si>
  <si>
    <t>Praktiker/in PrA Schreinerei</t>
  </si>
  <si>
    <t>Praticien/ne FPra en informatique</t>
  </si>
  <si>
    <t>Praktiker/in PrA Informatik</t>
  </si>
  <si>
    <t>Praktiker/in PrA Automobil</t>
  </si>
  <si>
    <t>Praticien/ne FPra en mécanique des motocycles</t>
  </si>
  <si>
    <t>Praktiker/in PrA Motorradmechanik</t>
  </si>
  <si>
    <t>Praticien/ne FPra en maintenance de deux roues</t>
  </si>
  <si>
    <t>Praktiker/in PrA Zweirad</t>
  </si>
  <si>
    <t>Praticien/ne FPra en travaux électriques</t>
  </si>
  <si>
    <t>Praktiker/in PrA Elektroarbeiten</t>
  </si>
  <si>
    <t>Praticien/ne FPra en travaux électriques orientation installation électrique</t>
  </si>
  <si>
    <t>Praktiker/in PrA Elektroarbeiten Fachrichtung Elektroanlagen-Montage</t>
  </si>
  <si>
    <t>Praticien/ne FPra en travaux électriques orientation montage de machines électriques</t>
  </si>
  <si>
    <t>Praktiker/in PrA Elektroarbeiten Fachrichtung Elektromaschinen-Montage</t>
  </si>
  <si>
    <t>Praticien/ne FPra en travaux électriques orientation montage d’appareils électriques</t>
  </si>
  <si>
    <t>Praktiker/in PrA Elektroarbeiten Fachrichtung Elektronikgeräte-Montage</t>
  </si>
  <si>
    <t>Praticien/ne FPra en travaux électriques orientation montage d’appareils informatiques</t>
  </si>
  <si>
    <t>Praktiker/in PrA Elektroarbeiten Fachrichtung Informatikgeräte-Montage</t>
  </si>
  <si>
    <t>Praticien/ne FPra en travaux électriques orientation affinage sur métal</t>
  </si>
  <si>
    <t>Praktiker/in PrA Elektroarbeiten Fachrichtung Metallveredelung</t>
  </si>
  <si>
    <t>Praticien/ne FPra en mécanique</t>
  </si>
  <si>
    <t>Praktiker/in PrA Mechanik</t>
  </si>
  <si>
    <t>Praticien/ne FPra en construction métallique</t>
  </si>
  <si>
    <t>Praktiker/in PrA Metallbau</t>
  </si>
  <si>
    <t>Praticien/ne FPra en horlogerie</t>
  </si>
  <si>
    <t>Praktiker/in PrA Uhrenarbeiten</t>
  </si>
  <si>
    <t>Praticien/ne FPra en travail de bureau</t>
  </si>
  <si>
    <t>Praktiker/in PrA Büroarbeiten</t>
  </si>
  <si>
    <t>Praticien/ne FPra en couture d'intérieur</t>
  </si>
  <si>
    <t>Praktiker/in PrA Dekorationsnäherei</t>
  </si>
  <si>
    <t>Praticien/ne FPra en tissage</t>
  </si>
  <si>
    <t>Praktiker/in PrA Handweben</t>
  </si>
  <si>
    <t>Praticien/ne FPra en confection</t>
  </si>
  <si>
    <t>Praktiker/in PrA Nähen</t>
  </si>
  <si>
    <t>Praticien/ne FPra en réparation de chaussures</t>
  </si>
  <si>
    <t>Praktiker/in PrA Schuhreparaturen</t>
  </si>
  <si>
    <t>Praticien/ne FPra conduite de véhicules légers</t>
  </si>
  <si>
    <t>Praktiker/in PrA Strassentransport</t>
  </si>
  <si>
    <t>Praticien/ne FPra en emploi communal</t>
  </si>
  <si>
    <t>Praktiker/in PrA Gemeindemitarbeit</t>
  </si>
  <si>
    <t>ESCADA-Datenbank, 1. / 2. Lehrjahr 2024/2025</t>
  </si>
  <si>
    <t>Datenexport : 14.02.2025</t>
  </si>
  <si>
    <t>Alters- und Pflegeheim Heimet AG</t>
  </si>
  <si>
    <t>NW</t>
  </si>
  <si>
    <t>Alters- und Pflegeheim Unteres Seetal, Seon</t>
  </si>
  <si>
    <t>Alterswohnen STS AG</t>
  </si>
  <si>
    <t>Blickfeld Wohnheim</t>
  </si>
  <si>
    <t>Blindspot Mischbar Gastro GmbH</t>
  </si>
  <si>
    <t>Praktiker PrA Gebäudetechnik</t>
  </si>
  <si>
    <t>Café Zuckerpuppa</t>
  </si>
  <si>
    <t>CSP Centre social protestant</t>
  </si>
  <si>
    <t>Ekkharthof Verein</t>
  </si>
  <si>
    <t>Erne &amp; Kalt AG</t>
  </si>
  <si>
    <t>Praktiker PrA Reinigungstechnik</t>
  </si>
  <si>
    <t>Etat de Vaud - SPEN Établissements de plaine de l'Orbe</t>
  </si>
  <si>
    <t>Praktiker PrA Keramik</t>
  </si>
  <si>
    <t>Praktiker PrA Bodenlegen</t>
  </si>
  <si>
    <t>Fondation Trajets</t>
  </si>
  <si>
    <t>Praktiker PrA Grafik</t>
  </si>
  <si>
    <t>Genossenschaft Regiomech</t>
  </si>
  <si>
    <t>Genossenschaft sozialdiakonische Werke Menzihuus, Hotel Lihn</t>
  </si>
  <si>
    <t>Hohenlinden</t>
  </si>
  <si>
    <t>Integra Die Stiftung im Freiamt</t>
  </si>
  <si>
    <t>iwaz Sozialunternehmen</t>
  </si>
  <si>
    <t>Praktiker PrA Textilveredlung</t>
  </si>
  <si>
    <t>Murimoos werken und wohnen</t>
  </si>
  <si>
    <t>obvita</t>
  </si>
  <si>
    <t>Orif Aigle</t>
  </si>
  <si>
    <t>Orif Morges</t>
  </si>
  <si>
    <t>Orif Renens</t>
  </si>
  <si>
    <t>Praktiker PrA Informatik</t>
  </si>
  <si>
    <t>Orif Sion</t>
  </si>
  <si>
    <t>Praktiker PrA Begleitung und Betreuung Erwachsene</t>
  </si>
  <si>
    <t>Praktiker PrA eneuerbare Energien</t>
  </si>
  <si>
    <t>Orif Vaulruz</t>
  </si>
  <si>
    <t>Paraplegiker Zentrum</t>
  </si>
  <si>
    <t>passus AG</t>
  </si>
  <si>
    <t>Pigna</t>
  </si>
  <si>
    <t>PRO Entreprise Sociale Privée d'Intégration et Réinsertion Professionnelle</t>
  </si>
  <si>
    <t>Quellenhof-Stiftung</t>
  </si>
  <si>
    <t>Rafisa Informatik GmbH</t>
  </si>
  <si>
    <t>Schloss Herdern</t>
  </si>
  <si>
    <t>Schlosshotel Leuk</t>
  </si>
  <si>
    <t>sokuna GmbH ehem. Brockishop</t>
  </si>
  <si>
    <t>Steig - Wohnen und Arbeiten</t>
  </si>
  <si>
    <t>AI</t>
  </si>
  <si>
    <t>Stiftung Altried Zentrum für Menschen mit Behinderung</t>
  </si>
  <si>
    <t>Stiftung Amalie Widmer</t>
  </si>
  <si>
    <t>Stiftung Atelier Manus</t>
  </si>
  <si>
    <t>Stiftung Birkenhof Berg</t>
  </si>
  <si>
    <t>Stiftung focus jugend</t>
  </si>
  <si>
    <t>Stiftung Jugendsozialwerk Blaues Kreuz</t>
  </si>
  <si>
    <t>Stiftung MERCATO Aarberg</t>
  </si>
  <si>
    <t>Stiftung MitMänsch Oberwallis</t>
  </si>
  <si>
    <t>Stiftung Solvita</t>
  </si>
  <si>
    <t>Stiftung St. Raphaelsheim</t>
  </si>
  <si>
    <t>Stiftung Villa Erica</t>
  </si>
  <si>
    <t>Stiftung Waldheim</t>
  </si>
  <si>
    <t>Stiftung Weizenkorn</t>
  </si>
  <si>
    <t>Stiftung Wisli We-Care Arbeitsintegration</t>
  </si>
  <si>
    <t>Praktiker PrA Systemgastronomie</t>
  </si>
  <si>
    <t>Stockhornhof</t>
  </si>
  <si>
    <t>Sunnehof - Das Zuhause im Alter</t>
  </si>
  <si>
    <t>TEAM IM 3 AG Hairstyling &amp; Job Coaching</t>
  </si>
  <si>
    <t>Praktiker PrA Edelsteinfassungen</t>
  </si>
  <si>
    <t>Verein ArWo Frutigland</t>
  </si>
  <si>
    <t>Verein Chupferhammer</t>
  </si>
  <si>
    <r>
      <t xml:space="preserve">PrA </t>
    </r>
    <r>
      <rPr>
        <sz val="9.5"/>
        <rFont val="Arial"/>
        <family val="2"/>
      </rPr>
      <t>– Schliesst eine Lücke im Bildungssystem│www.praktischeausbildung.ch</t>
    </r>
  </si>
  <si>
    <r>
      <t>FPra</t>
    </r>
    <r>
      <rPr>
        <sz val="9.5"/>
        <rFont val="Arial"/>
        <family val="2"/>
      </rPr>
      <t xml:space="preserve"> – Comble une lacune dans le système éducatif│www.formationpratique.ch</t>
    </r>
  </si>
  <si>
    <t>PrA Lernende nach Berufsverzeichnis, 1. / 2. Lehrjahr 2024/2025│Apprenti·es FPra selon le répertoire des professions, 1re / 2e année d'apprentisssage 2024/2025</t>
  </si>
  <si>
    <t>PrA Lernende nach Kanton,  1. / 2. Lehrjahr 2024/2025│Apprenti·es FPra par canton, 1re / 2e année d'apprentisssage 2024/2025</t>
  </si>
  <si>
    <t>PrA Lernende nach Pra-Bezeichnung und Kanton, 1. Lehrjahr 2024/2025│Apprenti·es FPra par profession et par canton, 1re année d'apprentissage 2024/2025</t>
  </si>
  <si>
    <t>PrA Lernende nach Pra-Bezeichnung und Kanton, 2. Lehrjahr 2024/2025│Apprenti·es FPra par profession et par canton, 2e année d'apprentissage 2024/2025</t>
  </si>
  <si>
    <t>Stand│État : Juillet 2025</t>
  </si>
  <si>
    <t>© INSOS 2025</t>
  </si>
  <si>
    <t>Praticien/ne FPra en médiamatique</t>
  </si>
  <si>
    <t>Construction et génie civil</t>
  </si>
  <si>
    <t>Maçon/ne AFP</t>
  </si>
  <si>
    <t>Maurer/in EBA</t>
  </si>
  <si>
    <t>Assistant/e-constructeur/constructrice de sols industriels et de chapes AFP</t>
  </si>
  <si>
    <t>Industrie- und Unterlagsbodenbaupraktiker/in EBA</t>
  </si>
  <si>
    <t>Praticien/ne FPra en énergies renouvelables orientation montage de panneaux solaires</t>
  </si>
  <si>
    <t>Praktiker/in PrA eneuerbare Energien Fachrichtung Solarmontage</t>
  </si>
  <si>
    <t>Praticien/ne FPra en énergies renouvelables orientation pose de pompes à chaleur</t>
  </si>
  <si>
    <t>Praktiker/in PrA eneuerbare Energien Fachrichtung Wärmepumpen</t>
  </si>
  <si>
    <t>Praticien/ne FPra en façades</t>
  </si>
  <si>
    <t>Praticien/ne FPra en échafaudages</t>
  </si>
  <si>
    <t>Aide-plâtrier AFP / Aide-plâtrière AFP</t>
  </si>
  <si>
    <t>Assistant/e-constructeur/constructrice de routes AFP</t>
  </si>
  <si>
    <t>Strassenbaupraktiker/in EBA</t>
  </si>
  <si>
    <t>Praticien/ne FPra en construction de routes</t>
  </si>
  <si>
    <t>Praktiker/in PrA Strassenbau</t>
  </si>
  <si>
    <t>Électronique et automatisation</t>
  </si>
  <si>
    <t>Praticien/ne FPra en industrie (fabrication, montage, entretien, emballage, logistique)</t>
  </si>
  <si>
    <t>Praktiker/in PrA Industrie (Fertigung, Montage, Unterhalt, Verpackung, Logistik)</t>
  </si>
  <si>
    <t>Sylviculture</t>
  </si>
  <si>
    <t>Forstwirtschaft</t>
  </si>
  <si>
    <t>Services de soins de beauté et de coiffure</t>
  </si>
  <si>
    <t>Horticulture</t>
  </si>
  <si>
    <t xml:space="preserve">Gartenbau </t>
  </si>
  <si>
    <t>Horticulteur/trice AFP orientation paysagisme</t>
  </si>
  <si>
    <t>Gärtner/in EBA Fachrichtung Garten- und Landschaftsbau</t>
  </si>
  <si>
    <t>Horticulteur/trice AFP orientation production de plantes</t>
  </si>
  <si>
    <t>Gärtner/in EBA Fachrichtung Pflanzenproduktion</t>
  </si>
  <si>
    <t>Hôtellerie et services de restauration</t>
  </si>
  <si>
    <t>Gastgewerbe und Catering</t>
  </si>
  <si>
    <t>Restaurantangestellte/r EBA</t>
  </si>
  <si>
    <t>Employé/e en restauration de système AFP</t>
  </si>
  <si>
    <t>Systemgastronomiepraktiker/in EBA</t>
  </si>
  <si>
    <t>Praticien/ne Fpra en restauration de système</t>
  </si>
  <si>
    <t>Praktiker/in PrA Systemgastronomie</t>
  </si>
  <si>
    <t>Services domestiques</t>
  </si>
  <si>
    <t>Praticien/ne FPra en intendance domaine des personnes âgées</t>
  </si>
  <si>
    <t>Praktiker/in PrA Hauswirtschaft im Altersbereich</t>
  </si>
  <si>
    <t>Praticien/ne FPra en intendance domaine handicap</t>
  </si>
  <si>
    <t>Praktiker/in PrA Hauswirtschaft im Behindertenbereich</t>
  </si>
  <si>
    <t>Praticien/ne FPra en intendance domaine de l'enfance</t>
  </si>
  <si>
    <t>Praktiker/in PrA Hauswirtschaft im Kinderbereich</t>
  </si>
  <si>
    <t>Praticien/ne FPra en technique de nettoyage</t>
  </si>
  <si>
    <t>Praktiker/in PrA Reinigungstechnik</t>
  </si>
  <si>
    <t>Praticien/ne FPra en automobiles</t>
  </si>
  <si>
    <t>Praticien/e en pneumatiques AFP</t>
  </si>
  <si>
    <t>Praticien/ne FPra en automobiles orientation montage pneumatique</t>
  </si>
  <si>
    <t>Praktiker/in PrA Automobil Fachrichtung Reifenmontage</t>
  </si>
  <si>
    <t>Praticien/ne FPra en carrosserie</t>
  </si>
  <si>
    <t>Praktiker/in PrA Carrosserie</t>
  </si>
  <si>
    <t>Assistant/e vernisseur AFP</t>
  </si>
  <si>
    <t>Praticien/ne FPra en vernissage</t>
  </si>
  <si>
    <t>Assistant/e en maintenance des deux-roues AFP</t>
  </si>
  <si>
    <t>Zweirad-Assistent/in EBA</t>
  </si>
  <si>
    <t>Artisanat</t>
  </si>
  <si>
    <t>Kunsthandwerk</t>
  </si>
  <si>
    <t>Praticien/ne FPra en fleuriste</t>
  </si>
  <si>
    <t>Mécanique et techniques apparentées</t>
  </si>
  <si>
    <t>Stylisme, décoration et design industriel</t>
  </si>
  <si>
    <t>Mode, Innenarchitektur, industrielles Design</t>
  </si>
  <si>
    <t>Musique, théâtre, danse, cirque</t>
  </si>
  <si>
    <t>Musik und darstellende Kunst</t>
  </si>
  <si>
    <t>Praticien/ne FPra en art dramatique, communication, design</t>
  </si>
  <si>
    <t>Praktiker/in PrA Schauspiel, Kommunikation, Gestaltung</t>
  </si>
  <si>
    <t>Traitement des aliments</t>
  </si>
  <si>
    <t>Nahrungsmittel</t>
  </si>
  <si>
    <t>Culture et élevage</t>
  </si>
  <si>
    <t>Pflanzenbau und Tierzucht</t>
  </si>
  <si>
    <t xml:space="preserve"> Praticien/ne FPra en agriculture orientation agriculture biologique</t>
  </si>
  <si>
    <t xml:space="preserve"> Praticien/ne FPra en agriculture orientation maraîcher</t>
  </si>
  <si>
    <t>Praktiker/in PrA Landwirtschaft Fachrichtung Gemüseanbau</t>
  </si>
  <si>
    <t xml:space="preserve"> Praticien/ne FPra en agriculture orientation soins des animaux</t>
  </si>
  <si>
    <t xml:space="preserve"> Praticien/ne FPra en agriculture orientation viticulture</t>
  </si>
  <si>
    <t>Praticien/ne FPra en soins aux animaux</t>
  </si>
  <si>
    <t>Travail de secrétariat et de bureau</t>
  </si>
  <si>
    <t>Travail social et orientation</t>
  </si>
  <si>
    <t>Sozialarbeit und Beratung</t>
  </si>
  <si>
    <t>Aide en soins et accompagnement AFP</t>
  </si>
  <si>
    <t>Assistent/in Gesundheit und Soziales EBA</t>
  </si>
  <si>
    <t>Praticien/ne FPra en accompagnement et encadrement d’adultes</t>
  </si>
  <si>
    <t>Praktiker/in PrA Begleitung und Betreuung Erwachsene</t>
  </si>
  <si>
    <t>Praticien/ne Fpra en assistance à l'integration scolaire</t>
  </si>
  <si>
    <t>Praktiker/in PrA Schulassistenz</t>
  </si>
  <si>
    <t>Textiles (vêtements, chaussures et cuir)</t>
  </si>
  <si>
    <t>Textilien (Kleidung, Schuhwerk und Leder)</t>
  </si>
  <si>
    <t>Bekleidungsnäher/in EBA</t>
  </si>
  <si>
    <t>Technologie de la protection de l'environnement</t>
  </si>
  <si>
    <t>Umweltschutztechnologien</t>
  </si>
  <si>
    <t>Matériaux (verre, papier, plastique et bois)</t>
  </si>
  <si>
    <t>Werkstoffe (Glas, Papier, Kunststoff und Holz)</t>
  </si>
  <si>
    <t>Praticien/ne FPra en bois</t>
  </si>
  <si>
    <t xml:space="preserve">Kunststoffpraktiker/in EBA </t>
  </si>
  <si>
    <t>Praticien/ne FPra en matières plastiques</t>
  </si>
  <si>
    <t>Études dentaires</t>
  </si>
  <si>
    <t>Zahnmedizin</t>
  </si>
  <si>
    <t>1. Lehrjahr / 2. Lehrjahr - Datenexport : 14.02.2025</t>
  </si>
  <si>
    <r>
      <t xml:space="preserve">PrA </t>
    </r>
    <r>
      <rPr>
        <sz val="9.5"/>
        <rFont val="Arial Narrow"/>
        <family val="2"/>
      </rPr>
      <t>– Schliesst eine Lücke im Bildungssystem│www.praktischeausbildung.ch</t>
    </r>
  </si>
  <si>
    <r>
      <t>FPra</t>
    </r>
    <r>
      <rPr>
        <sz val="9.5"/>
        <rFont val="Arial Narrow"/>
        <family val="2"/>
      </rPr>
      <t xml:space="preserve"> – Comble une lacune dans le système éducatif│www.formationpratique.ch</t>
    </r>
  </si>
  <si>
    <t>Datenexport : 07.07.2025</t>
  </si>
  <si>
    <t>Apprenti·es FPra selon le répertoire des professions</t>
  </si>
  <si>
    <t>PrA-Berufsverzeichnis</t>
  </si>
  <si>
    <t>Répétoire des professions FPra</t>
  </si>
  <si>
    <t>PrA Lernende nach Berufsverzeichnis</t>
  </si>
  <si>
    <t>PrA Lernende nach Kanton</t>
  </si>
  <si>
    <t>Apprenti·es FPra par canton</t>
  </si>
  <si>
    <t>Anzahl PrA Lernende nach Berufsverzeichnis</t>
  </si>
  <si>
    <t>Anzahl PrA Lernende nach Kanton</t>
  </si>
  <si>
    <t>PrA Lernende nach Pra-Bezeichnung und Kanton</t>
  </si>
  <si>
    <t>Apprenti·es FPra par profession et par canton</t>
  </si>
  <si>
    <t>1. Lehrjahr - Datenexport : 14.02.2025</t>
  </si>
  <si>
    <t>2. Lehrjahr - Datenexport : 14.02.2025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</si>
</sst>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1" x14ac:knownFonts="1">
    <font>
      <sz val="10"/>
      <color rgb="FF000000"/>
      <name val="ARIAL"/>
      <charset val="1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4"/>
      <color rgb="FF333333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charset val="1"/>
    </font>
    <font>
      <sz val="9.5"/>
      <color rgb="FF000000"/>
      <name val="Arial"/>
    </font>
    <font>
      <u/>
      <sz val="9.5"/>
      <color theme="10"/>
      <name val="Arial"/>
      <family val="2"/>
    </font>
    <font>
      <sz val="9.5"/>
      <color rgb="FF000000"/>
      <name val="Arial"/>
      <family val="2"/>
    </font>
    <font>
      <sz val="11"/>
      <color theme="1"/>
      <name val="Calibri"/>
      <family val="2"/>
      <scheme val="minor"/>
    </font>
    <font>
      <sz val="9.5"/>
      <color theme="1"/>
      <name val="Arial"/>
      <family val="2"/>
    </font>
    <font>
      <b/>
      <sz val="9.5"/>
      <name val="Arial"/>
      <family val="2"/>
    </font>
    <font>
      <b/>
      <sz val="9.5"/>
      <color rgb="FF000000"/>
      <name val="Arial"/>
      <family val="2"/>
    </font>
    <font>
      <sz val="9.5"/>
      <color theme="1"/>
      <name val="Arial Narrow"/>
      <family val="2"/>
    </font>
    <font>
      <b/>
      <sz val="9.5"/>
      <color theme="0"/>
      <name val="Arial Narrow"/>
      <family val="2"/>
    </font>
    <font>
      <sz val="10"/>
      <color indexed="8"/>
      <name val="Arial Narrow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color rgb="FF000000"/>
      <name val="Arial Narrow"/>
      <family val="2"/>
    </font>
    <font>
      <b/>
      <sz val="10"/>
      <name val="Arial Narrow"/>
      <family val="2"/>
    </font>
    <font>
      <sz val="8"/>
      <name val="ARIAL"/>
      <charset val="1"/>
    </font>
    <font>
      <sz val="9.5"/>
      <name val="Arial"/>
      <family val="2"/>
    </font>
    <font>
      <b/>
      <sz val="9.5"/>
      <name val="Arial Narrow"/>
      <family val="2"/>
    </font>
    <font>
      <sz val="9.5"/>
      <name val="Arial Narrow"/>
      <family val="2"/>
    </font>
    <font>
      <sz val="9.5"/>
      <color rgb="FF000000"/>
      <name val="Arial Narrow"/>
      <family val="2"/>
    </font>
    <font>
      <b/>
      <sz val="14"/>
      <color rgb="FF333333"/>
      <name val="Arial Narrow"/>
      <family val="2"/>
    </font>
    <font>
      <sz val="8"/>
      <color rgb="FF000000"/>
      <name val="Arial Narrow"/>
      <family val="2"/>
    </font>
    <font>
      <b/>
      <sz val="8"/>
      <color rgb="FF000000"/>
      <name val="Arial Narrow"/>
      <family val="2"/>
    </font>
    <font>
      <sz val="9.5"/>
      <color indexed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E7ED"/>
        <bgColor indexed="64"/>
      </patternFill>
    </fill>
    <fill>
      <patternFill patternType="solid">
        <fgColor rgb="FF646464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  <xf numFmtId="0" fontId="11" fillId="0" borderId="0"/>
    <xf numFmtId="0" fontId="3" fillId="0" borderId="0"/>
  </cellStyleXfs>
  <cellXfs count="6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vertical="top"/>
    </xf>
    <xf numFmtId="0" fontId="6" fillId="0" borderId="0" xfId="0" applyFont="1"/>
    <xf numFmtId="0" fontId="8" fillId="3" borderId="0" xfId="2" applyFill="1" applyAlignment="1">
      <alignment horizontal="left"/>
    </xf>
    <xf numFmtId="0" fontId="10" fillId="0" borderId="0" xfId="2" applyFont="1"/>
    <xf numFmtId="0" fontId="13" fillId="3" borderId="0" xfId="2" applyFont="1" applyFill="1"/>
    <xf numFmtId="0" fontId="10" fillId="3" borderId="0" xfId="2" applyFont="1" applyFill="1" applyAlignment="1">
      <alignment wrapText="1"/>
    </xf>
    <xf numFmtId="0" fontId="10" fillId="3" borderId="0" xfId="2" applyFont="1" applyFill="1" applyAlignment="1">
      <alignment horizontal="left"/>
    </xf>
    <xf numFmtId="0" fontId="10" fillId="0" borderId="0" xfId="0" applyFont="1"/>
    <xf numFmtId="0" fontId="14" fillId="0" borderId="0" xfId="0" applyFont="1"/>
    <xf numFmtId="0" fontId="15" fillId="0" borderId="0" xfId="4" applyFont="1"/>
    <xf numFmtId="0" fontId="16" fillId="0" borderId="0" xfId="4" applyFont="1"/>
    <xf numFmtId="0" fontId="15" fillId="4" borderId="0" xfId="4" applyFont="1" applyFill="1"/>
    <xf numFmtId="0" fontId="18" fillId="3" borderId="0" xfId="2" applyFont="1" applyFill="1" applyAlignment="1">
      <alignment horizontal="left"/>
    </xf>
    <xf numFmtId="0" fontId="17" fillId="0" borderId="0" xfId="0" applyFont="1" applyAlignment="1">
      <alignment horizontal="left" vertical="top"/>
    </xf>
    <xf numFmtId="0" fontId="18" fillId="0" borderId="0" xfId="0" applyFont="1"/>
    <xf numFmtId="0" fontId="21" fillId="0" borderId="0" xfId="0" applyFont="1" applyAlignment="1">
      <alignment vertical="top"/>
    </xf>
    <xf numFmtId="0" fontId="18" fillId="3" borderId="0" xfId="2" applyFont="1" applyFill="1" applyAlignment="1">
      <alignment horizontal="left" wrapText="1"/>
    </xf>
    <xf numFmtId="0" fontId="0" fillId="0" borderId="0" xfId="0" applyAlignment="1">
      <alignment vertical="top"/>
    </xf>
    <xf numFmtId="3" fontId="0" fillId="0" borderId="0" xfId="0" applyNumberFormat="1" applyAlignment="1">
      <alignment vertical="top"/>
    </xf>
    <xf numFmtId="3" fontId="20" fillId="0" borderId="0" xfId="0" applyNumberFormat="1" applyFont="1" applyAlignment="1">
      <alignment vertical="top"/>
    </xf>
    <xf numFmtId="0" fontId="18" fillId="3" borderId="0" xfId="2" applyFont="1" applyFill="1" applyAlignment="1">
      <alignment horizontal="left" vertical="top" wrapText="1"/>
    </xf>
    <xf numFmtId="0" fontId="19" fillId="3" borderId="0" xfId="2" applyFont="1" applyFill="1" applyAlignment="1">
      <alignment horizontal="left" vertical="top" wrapText="1"/>
    </xf>
    <xf numFmtId="0" fontId="5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4" fillId="3" borderId="0" xfId="2" applyFont="1" applyFill="1"/>
    <xf numFmtId="0" fontId="26" fillId="3" borderId="0" xfId="2" applyFont="1" applyFill="1" applyAlignment="1">
      <alignment wrapText="1"/>
    </xf>
    <xf numFmtId="0" fontId="26" fillId="3" borderId="0" xfId="2" applyFont="1" applyFill="1" applyAlignment="1">
      <alignment horizontal="left"/>
    </xf>
    <xf numFmtId="0" fontId="27" fillId="0" borderId="0" xfId="0" applyFont="1" applyAlignment="1">
      <alignment vertical="center" wrapText="1"/>
    </xf>
    <xf numFmtId="0" fontId="26" fillId="0" borderId="0" xfId="0" applyFont="1"/>
    <xf numFmtId="0" fontId="26" fillId="0" borderId="0" xfId="0" applyFont="1" applyAlignment="1">
      <alignment wrapText="1"/>
    </xf>
    <xf numFmtId="0" fontId="28" fillId="0" borderId="0" xfId="0" applyFont="1"/>
    <xf numFmtId="0" fontId="28" fillId="3" borderId="0" xfId="2" applyFont="1" applyFill="1" applyAlignment="1">
      <alignment horizontal="left" vertical="top" wrapText="1"/>
    </xf>
    <xf numFmtId="0" fontId="29" fillId="3" borderId="0" xfId="2" applyFont="1" applyFill="1" applyAlignment="1">
      <alignment horizontal="left" vertical="top" wrapText="1"/>
    </xf>
    <xf numFmtId="0" fontId="28" fillId="3" borderId="0" xfId="2" applyFont="1" applyFill="1" applyAlignment="1">
      <alignment horizontal="left"/>
    </xf>
    <xf numFmtId="0" fontId="28" fillId="3" borderId="0" xfId="2" applyFont="1" applyFill="1" applyAlignment="1">
      <alignment horizontal="left" wrapText="1"/>
    </xf>
    <xf numFmtId="0" fontId="9" fillId="3" borderId="0" xfId="1" applyFont="1" applyFill="1" applyBorder="1" applyAlignment="1" applyProtection="1">
      <alignment vertical="top" wrapText="1"/>
    </xf>
    <xf numFmtId="0" fontId="9" fillId="3" borderId="0" xfId="3" applyFont="1" applyFill="1" applyBorder="1" applyAlignment="1" applyProtection="1">
      <alignment vertical="top" wrapText="1"/>
    </xf>
    <xf numFmtId="0" fontId="23" fillId="3" borderId="0" xfId="3" applyFont="1" applyFill="1" applyBorder="1" applyAlignment="1" applyProtection="1">
      <alignment vertical="top" wrapText="1"/>
    </xf>
    <xf numFmtId="0" fontId="9" fillId="3" borderId="0" xfId="3" applyNumberFormat="1" applyFont="1" applyFill="1" applyBorder="1" applyAlignment="1" applyProtection="1">
      <alignment vertical="top" wrapText="1"/>
    </xf>
    <xf numFmtId="0" fontId="9" fillId="3" borderId="0" xfId="3" applyFont="1" applyFill="1" applyBorder="1" applyAlignment="1" applyProtection="1">
      <alignment wrapText="1"/>
    </xf>
    <xf numFmtId="0" fontId="16" fillId="5" borderId="0" xfId="4" applyFont="1" applyFill="1"/>
    <xf numFmtId="0" fontId="30" fillId="0" borderId="0" xfId="0" applyFont="1" applyAlignment="1">
      <alignment horizontal="left" vertical="top"/>
    </xf>
    <xf numFmtId="0" fontId="15" fillId="0" borderId="0" xfId="0" applyFont="1" applyAlignment="1">
      <alignment vertical="top"/>
    </xf>
    <xf numFmtId="0" fontId="30" fillId="2" borderId="0" xfId="0" applyFont="1" applyFill="1" applyAlignment="1">
      <alignment horizontal="left" vertical="top"/>
    </xf>
    <xf numFmtId="0" fontId="15" fillId="2" borderId="0" xfId="0" applyFont="1" applyFill="1" applyAlignment="1">
      <alignment vertical="top"/>
    </xf>
    <xf numFmtId="0" fontId="26" fillId="0" borderId="0" xfId="0" applyFont="1" applyAlignment="1">
      <alignment horizontal="left" vertical="center" wrapText="1"/>
    </xf>
    <xf numFmtId="0" fontId="16" fillId="5" borderId="0" xfId="0" applyFont="1" applyFill="1" applyAlignment="1">
      <alignment vertical="top" wrapText="1"/>
    </xf>
    <xf numFmtId="0" fontId="26" fillId="0" borderId="0" xfId="5" applyFont="1" applyBorder="1" applyAlignment="1">
      <alignment vertical="top"/>
    </xf>
    <xf numFmtId="0" fontId="26" fillId="0" borderId="0" xfId="0" applyFont="1" applyAlignment="1">
      <alignment vertical="top"/>
    </xf>
    <xf numFmtId="0" fontId="26" fillId="0" borderId="0" xfId="5" applyFont="1" applyAlignment="1">
      <alignment vertical="top"/>
    </xf>
    <xf numFmtId="0" fontId="26" fillId="0" borderId="0" xfId="0" applyFont="1" applyBorder="1" applyAlignment="1">
      <alignment vertical="top"/>
    </xf>
    <xf numFmtId="0" fontId="16" fillId="5" borderId="0" xfId="0" applyFont="1" applyFill="1" applyAlignment="1">
      <alignment vertical="top"/>
    </xf>
    <xf numFmtId="0" fontId="16" fillId="5" borderId="0" xfId="0" applyFont="1" applyFill="1"/>
    <xf numFmtId="0" fontId="10" fillId="0" borderId="0" xfId="5" applyFont="1" applyAlignment="1">
      <alignment vertical="top"/>
    </xf>
    <xf numFmtId="0" fontId="26" fillId="0" borderId="0" xfId="0" applyNumberFormat="1" applyFont="1" applyAlignment="1">
      <alignment vertical="top"/>
    </xf>
    <xf numFmtId="0" fontId="26" fillId="0" borderId="1" xfId="5" applyFont="1" applyBorder="1" applyAlignment="1">
      <alignment vertical="top"/>
    </xf>
    <xf numFmtId="0" fontId="26" fillId="0" borderId="1" xfId="0" applyFont="1" applyBorder="1" applyAlignment="1">
      <alignment vertical="top"/>
    </xf>
    <xf numFmtId="0" fontId="26" fillId="0" borderId="0" xfId="0" applyNumberFormat="1" applyFont="1" applyBorder="1" applyAlignment="1">
      <alignment vertical="top"/>
    </xf>
  </cellXfs>
  <cellStyles count="6">
    <cellStyle name="Lien hypertexte" xfId="1" builtinId="8"/>
    <cellStyle name="Lien hypertexte 2" xfId="3" xr:uid="{1952F314-362E-4DD8-AD4E-C65D5942F6FF}"/>
    <cellStyle name="Normal" xfId="0" builtinId="0"/>
    <cellStyle name="Normal 2" xfId="2" xr:uid="{83886286-BD98-4049-B25F-F05E86321524}"/>
    <cellStyle name="Normal 3" xfId="4" xr:uid="{705C88F0-B61C-4CB4-9854-58EC53D21FC6}"/>
    <cellStyle name="Normal_Feuil1" xfId="5" xr:uid="{37B1C6A3-3285-4F66-ACD1-F98B65A333F1}"/>
  </cellStyles>
  <dxfs count="14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indexed="8"/>
        <name val="Arial Narrow"/>
        <family val="2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theme="1"/>
        <name val="Arial Narrow"/>
        <family val="2"/>
        <scheme val="none"/>
      </font>
      <fill>
        <patternFill patternType="solid">
          <fgColor theme="6" tint="0.79998168889431442"/>
          <bgColor theme="6" tint="0.79998168889431442"/>
        </patternFill>
      </fill>
      <alignment horizontal="general" vertical="top" textRotation="0" wrapText="0" indent="0" justifyLastLine="0" shrinkToFit="0" readingOrder="0"/>
      <border diagonalUp="0" diagonalDown="0" outline="0">
        <left style="thin">
          <color theme="6" tint="0.39997558519241921"/>
        </left>
        <right/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indexed="8"/>
        <name val="Arial Narrow"/>
        <family val="2"/>
        <scheme val="none"/>
      </font>
      <alignment horizontal="lef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indexed="8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.5"/>
        <name val="Arial Narro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theme="0"/>
        <name val="Arial Narrow"/>
        <family val="2"/>
        <scheme val="none"/>
      </font>
      <fill>
        <patternFill patternType="solid">
          <fgColor indexed="64"/>
          <bgColor rgb="FF646464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.5"/>
        <name val="Arial Narrow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.5"/>
        <color theme="0"/>
        <name val="Arial Narrow"/>
        <family val="2"/>
        <scheme val="none"/>
      </font>
      <fill>
        <patternFill patternType="solid">
          <fgColor indexed="64"/>
          <bgColor rgb="FF646464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 style="thin">
          <color theme="6" tint="0.39997558519241921"/>
        </top>
        <bottom style="thin">
          <color theme="6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indexed="8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.5"/>
        <color theme="0"/>
        <name val="Arial Narrow"/>
        <family val="2"/>
        <scheme val="none"/>
      </font>
      <fill>
        <patternFill patternType="solid">
          <fgColor indexed="64"/>
          <bgColor rgb="FF646464"/>
        </patternFill>
      </fill>
    </dxf>
    <dxf>
      <font>
        <strike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9.5"/>
        <color theme="0"/>
        <name val="Arial Narrow"/>
        <family val="2"/>
        <scheme val="none"/>
      </font>
      <fill>
        <patternFill patternType="solid">
          <fgColor indexed="64"/>
          <bgColor rgb="FF646464"/>
        </patternFill>
      </fill>
      <alignment horizontal="general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.5"/>
        <color rgb="FF000000"/>
        <name val="Arial Narrow"/>
        <family val="2"/>
        <scheme val="none"/>
      </font>
      <numFmt numFmtId="0" formatCode="General"/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 Narrow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 Narrow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rgb="FF000000"/>
        <name val="Arial Narrow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alignment horizontal="left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 Narrow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indexed="8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 Narrow"/>
        <family val="2"/>
        <scheme val="none"/>
      </font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</dxf>
    <dxf>
      <font>
        <color theme="1"/>
      </font>
      <border>
        <left style="thin">
          <color theme="6" tint="0.39997558519241921"/>
        </left>
        <right style="thin">
          <color theme="6" tint="0.39997558519241921"/>
        </right>
        <top style="thin">
          <color theme="6" tint="0.39997558519241921"/>
        </top>
        <bottom style="thin">
          <color theme="6" tint="0.39997558519241921"/>
        </bottom>
        <horizontal style="thin">
          <color theme="6" tint="0.39997558519241921"/>
        </horizontal>
      </border>
    </dxf>
  </dxfs>
  <tableStyles count="1" defaultTableStyle="TableStyleMedium2" defaultPivotStyle="PivotStyleLight16">
    <tableStyle name="TableStyleMedium4 2" pivot="0" count="7" xr9:uid="{00000000-0011-0000-FFFF-FFFF00000000}">
      <tableStyleElement type="wholeTable" dxfId="146"/>
      <tableStyleElement type="headerRow" dxfId="145"/>
      <tableStyleElement type="totalRow" dxfId="144"/>
      <tableStyleElement type="firstColumn" dxfId="143"/>
      <tableStyleElement type="lastColumn" dxfId="142"/>
      <tableStyleElement type="firstRowStripe" dxfId="141"/>
      <tableStyleElement type="firstColumnStripe" dxfId="140"/>
    </tableStyle>
  </tableStyles>
  <colors>
    <mruColors>
      <color rgb="FF646464"/>
      <color rgb="FFC1043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cid:DDDE487B-2D84-4201-8286-5C75D9FE55A1@home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cid:DDDE487B-2D84-4201-8286-5C75D9FE55A1@home" TargetMode="External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cid:DDDE487B-2D84-4201-8286-5C75D9FE55A1@home" TargetMode="External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cid:DDDE487B-2D84-4201-8286-5C75D9FE55A1@home" TargetMode="External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cid:DDDE487B-2D84-4201-8286-5C75D9FE55A1@home" TargetMode="External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cid:DDDE487B-2D84-4201-8286-5C75D9FE55A1@home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0</xdr:rowOff>
    </xdr:from>
    <xdr:to>
      <xdr:col>0</xdr:col>
      <xdr:colOff>2169161</xdr:colOff>
      <xdr:row>2</xdr:row>
      <xdr:rowOff>134620</xdr:rowOff>
    </xdr:to>
    <xdr:pic>
      <xdr:nvPicPr>
        <xdr:cNvPr id="3" name="Grafik 1" descr="cid:DDDE487B-2D84-4201-8286-5C75D9FE55A1@home">
          <a:extLst>
            <a:ext uri="{FF2B5EF4-FFF2-40B4-BE49-F238E27FC236}">
              <a16:creationId xmlns:a16="http://schemas.microsoft.com/office/drawing/2014/main" id="{05143F98-9BD1-4199-8336-54E3CBB3B2CB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0"/>
          <a:ext cx="2159635" cy="4965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116568</xdr:colOff>
      <xdr:row>0</xdr:row>
      <xdr:rowOff>9525</xdr:rowOff>
    </xdr:from>
    <xdr:to>
      <xdr:col>10</xdr:col>
      <xdr:colOff>22134</xdr:colOff>
      <xdr:row>1</xdr:row>
      <xdr:rowOff>7620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F0D743C8-A0DD-A473-430F-913FF18CF1AD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1743" y="9525"/>
          <a:ext cx="1429566" cy="179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0</xdr:rowOff>
    </xdr:from>
    <xdr:to>
      <xdr:col>0</xdr:col>
      <xdr:colOff>2169161</xdr:colOff>
      <xdr:row>3</xdr:row>
      <xdr:rowOff>10795</xdr:rowOff>
    </xdr:to>
    <xdr:pic>
      <xdr:nvPicPr>
        <xdr:cNvPr id="7" name="Grafik 1" descr="cid:DDDE487B-2D84-4201-8286-5C75D9FE55A1@home">
          <a:extLst>
            <a:ext uri="{FF2B5EF4-FFF2-40B4-BE49-F238E27FC236}">
              <a16:creationId xmlns:a16="http://schemas.microsoft.com/office/drawing/2014/main" id="{4BB94EA7-9AA0-4BEF-AB5C-EF6FDF5799DF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0"/>
          <a:ext cx="2159635" cy="5346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116568</xdr:colOff>
      <xdr:row>0</xdr:row>
      <xdr:rowOff>9525</xdr:rowOff>
    </xdr:from>
    <xdr:to>
      <xdr:col>8</xdr:col>
      <xdr:colOff>1546134</xdr:colOff>
      <xdr:row>1</xdr:row>
      <xdr:rowOff>26670</xdr:rowOff>
    </xdr:to>
    <xdr:pic>
      <xdr:nvPicPr>
        <xdr:cNvPr id="8" name="Grafik 3">
          <a:extLst>
            <a:ext uri="{FF2B5EF4-FFF2-40B4-BE49-F238E27FC236}">
              <a16:creationId xmlns:a16="http://schemas.microsoft.com/office/drawing/2014/main" id="{E2335E79-D009-403D-8B0C-62617AC34BE8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7543" y="9525"/>
          <a:ext cx="1429566" cy="1790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0</xdr:rowOff>
    </xdr:from>
    <xdr:to>
      <xdr:col>0</xdr:col>
      <xdr:colOff>2169161</xdr:colOff>
      <xdr:row>3</xdr:row>
      <xdr:rowOff>1270</xdr:rowOff>
    </xdr:to>
    <xdr:pic>
      <xdr:nvPicPr>
        <xdr:cNvPr id="10" name="Grafik 1" descr="cid:DDDE487B-2D84-4201-8286-5C75D9FE55A1@home">
          <a:extLst>
            <a:ext uri="{FF2B5EF4-FFF2-40B4-BE49-F238E27FC236}">
              <a16:creationId xmlns:a16="http://schemas.microsoft.com/office/drawing/2014/main" id="{22DC6834-8FD0-4505-AFCC-690CE57863F9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6" y="0"/>
          <a:ext cx="2159635" cy="5251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2159635</xdr:colOff>
      <xdr:row>0</xdr:row>
      <xdr:rowOff>525145</xdr:rowOff>
    </xdr:to>
    <xdr:pic>
      <xdr:nvPicPr>
        <xdr:cNvPr id="3" name="Grafik 1" descr="cid:DDDE487B-2D84-4201-8286-5C75D9FE55A1@home">
          <a:extLst>
            <a:ext uri="{FF2B5EF4-FFF2-40B4-BE49-F238E27FC236}">
              <a16:creationId xmlns:a16="http://schemas.microsoft.com/office/drawing/2014/main" id="{ACFEFB33-0067-4DCD-80BB-9EE88285E613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59635" cy="5251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2159635</xdr:colOff>
      <xdr:row>1</xdr:row>
      <xdr:rowOff>1270</xdr:rowOff>
    </xdr:to>
    <xdr:pic>
      <xdr:nvPicPr>
        <xdr:cNvPr id="2" name="Grafik 1" descr="cid:DDDE487B-2D84-4201-8286-5C75D9FE55A1@home">
          <a:extLst>
            <a:ext uri="{FF2B5EF4-FFF2-40B4-BE49-F238E27FC236}">
              <a16:creationId xmlns:a16="http://schemas.microsoft.com/office/drawing/2014/main" id="{6E861260-738C-4FF4-9801-EC1E22A98E6D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59635" cy="5251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2159635</xdr:colOff>
      <xdr:row>0</xdr:row>
      <xdr:rowOff>525145</xdr:rowOff>
    </xdr:to>
    <xdr:pic>
      <xdr:nvPicPr>
        <xdr:cNvPr id="2" name="Grafik 1" descr="cid:DDDE487B-2D84-4201-8286-5C75D9FE55A1@home">
          <a:extLst>
            <a:ext uri="{FF2B5EF4-FFF2-40B4-BE49-F238E27FC236}">
              <a16:creationId xmlns:a16="http://schemas.microsoft.com/office/drawing/2014/main" id="{E948E67A-5B9F-4A9A-841E-12375139084C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59635" cy="5251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2159635</xdr:colOff>
      <xdr:row>0</xdr:row>
      <xdr:rowOff>525145</xdr:rowOff>
    </xdr:to>
    <xdr:pic>
      <xdr:nvPicPr>
        <xdr:cNvPr id="3" name="Grafik 1" descr="cid:DDDE487B-2D84-4201-8286-5C75D9FE55A1@home">
          <a:extLst>
            <a:ext uri="{FF2B5EF4-FFF2-40B4-BE49-F238E27FC236}">
              <a16:creationId xmlns:a16="http://schemas.microsoft.com/office/drawing/2014/main" id="{4AFD73DD-E90F-4F89-AEA6-0CDFC5044551}"/>
            </a:ext>
          </a:extLst>
        </xdr:cNvPr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59635" cy="5251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au2" displayName="Tableau2" ref="A10:C60" totalsRowCount="1" headerRowDxfId="124" dataDxfId="123">
  <autoFilter ref="A10:C59" xr:uid="{00000000-0009-0000-0100-000002000000}"/>
  <sortState xmlns:xlrd2="http://schemas.microsoft.com/office/spreadsheetml/2017/richdata2" ref="A11:C59">
    <sortCondition descending="1" ref="B10:B59"/>
  </sortState>
  <tableColumns count="3">
    <tableColumn id="1" xr3:uid="{00000000-0010-0000-0100-000001000000}" name="Pra-Bezeichnung" totalsRowLabel="Anzahl PrA Lernende nach Berufsverzeichnis" dataDxfId="61" totalsRowDxfId="28" dataCellStyle="Normal_Feuil1"/>
    <tableColumn id="2" xr3:uid="{00000000-0010-0000-0100-000002000000}" name="Anzahl Lernende 1. Lehrjahr" totalsRowFunction="custom" dataDxfId="91" totalsRowDxfId="27">
      <totalsRowFormula>SUBTOTAL(109,B11:B59)</totalsRowFormula>
    </tableColumn>
    <tableColumn id="3" xr3:uid="{252AEF2D-BC7F-4327-9FA6-D887BD3EF75D}" name="Anzahl Lernende 2. Lehrjahr" totalsRowFunction="custom" dataDxfId="125" totalsRowDxfId="26">
      <totalsRowFormula>SUBTOTAL(109,C11:C59)</totalsRowFormula>
    </tableColumn>
  </tableColumns>
  <tableStyleInfo name="TableStyleMedium4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au3" displayName="Tableau3" ref="A8:C34" totalsRowCount="1" headerRowDxfId="122" dataDxfId="121" totalsRowDxfId="139">
  <autoFilter ref="A8:C33" xr:uid="{00000000-0009-0000-0100-000003000000}"/>
  <sortState xmlns:xlrd2="http://schemas.microsoft.com/office/spreadsheetml/2017/richdata2" ref="A9:C33">
    <sortCondition descending="1" ref="B8:B33"/>
  </sortState>
  <tableColumns count="3">
    <tableColumn id="1" xr3:uid="{00000000-0010-0000-0200-000001000000}" name="Kanton" totalsRowLabel="Anzahl PrA Lernende nach Kanton" dataDxfId="34" totalsRowDxfId="31" dataCellStyle="Normal_Feuil1"/>
    <tableColumn id="2" xr3:uid="{00000000-0010-0000-0200-000002000000}" name="Anzahl Lernende 1. Lehrjahr " totalsRowFunction="custom" dataDxfId="33" totalsRowDxfId="30">
      <calculatedColumnFormula>SUMIF('Escada Data'!B$5:B$828,A9,'Escada Data'!D$5:D$828)</calculatedColumnFormula>
      <totalsRowFormula>SUBTOTAL(109,B9:B33)</totalsRowFormula>
    </tableColumn>
    <tableColumn id="3" xr3:uid="{49892142-2871-412D-8275-CA39ADBE2335}" name="Anzahl Lernende 2. Lehrjahr" totalsRowFunction="custom" dataDxfId="32" totalsRowDxfId="29">
      <calculatedColumnFormula>SUMIF('Escada Data'!B$5:B$828,A9,'Escada Data'!E$5:E$828)</calculatedColumnFormula>
      <totalsRowFormula>SUBTOTAL(109,C9:C33)</totalsRowFormula>
    </tableColumn>
  </tableColumns>
  <tableStyleInfo name="TableStyleMedium4 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74CAA41-DA43-4545-AEBF-6A87E4255809}" name="Tableau4910" displayName="Tableau4910" ref="A8:Z58" totalsRowCount="1" headerRowDxfId="94" dataDxfId="92" totalsRowDxfId="93">
  <autoFilter ref="A8:Z57" xr:uid="{E1DE40D6-81CD-42CB-B8D5-EB91BBCC68AF}"/>
  <sortState xmlns:xlrd2="http://schemas.microsoft.com/office/spreadsheetml/2017/richdata2" ref="A9:Z57">
    <sortCondition ref="A8:A57"/>
  </sortState>
  <tableColumns count="26">
    <tableColumn id="1" xr3:uid="{2AFCF80D-D89F-404F-845D-AA6B1A17FD4D}" name="Pra-Bezeichnung" totalsRowLabel="Anzahl PrA Lernende pro Kanton" dataDxfId="120" totalsRowDxfId="60" dataCellStyle="Normal_Feuil1"/>
    <tableColumn id="2" xr3:uid="{3B4AF97A-8861-4C8C-8B0B-061013939007}" name="AG" totalsRowFunction="custom" dataDxfId="119" totalsRowDxfId="59">
      <calculatedColumnFormula>SUMIFS('Escada Data'!$D$5:$D$828,'Escada Data'!$B$5:$B$828,B$8,'Escada Data'!$C$5:$C$828,$A9)</calculatedColumnFormula>
      <totalsRowFormula>SUBTOTAL(109,B9:B57)</totalsRowFormula>
    </tableColumn>
    <tableColumn id="28" xr3:uid="{A1AEB3BA-CB39-4765-BB24-3A39D16B5ECF}" name="AI" totalsRowFunction="custom" dataDxfId="118" totalsRowDxfId="58">
      <calculatedColumnFormula>SUMIFS('Escada Data'!$D$5:$D$828,'Escada Data'!$B$5:$B$828,C$8,'Escada Data'!$C$5:$C$828,$A9)</calculatedColumnFormula>
      <totalsRowFormula>SUBTOTAL(109,C9:C57)</totalsRowFormula>
    </tableColumn>
    <tableColumn id="3" xr3:uid="{FBE5525C-2B7C-41E6-B43B-74E86F573329}" name="AR" totalsRowFunction="custom" dataDxfId="117" totalsRowDxfId="57">
      <calculatedColumnFormula>SUMIFS('Escada Data'!$D$5:$D$828,'Escada Data'!$B$5:$B$828,D$8,'Escada Data'!$C$5:$C$828,$A9)</calculatedColumnFormula>
      <totalsRowFormula>SUBTOTAL(109,D9:D57)</totalsRowFormula>
    </tableColumn>
    <tableColumn id="4" xr3:uid="{BE5F297A-BD84-4375-B609-70D76CDE835C}" name="BE" totalsRowFunction="custom" dataDxfId="116" totalsRowDxfId="56">
      <calculatedColumnFormula>SUMIFS('Escada Data'!$D$5:$D$828,'Escada Data'!$B$5:$B$828,E$8,'Escada Data'!$C$5:$C$828,$A9)</calculatedColumnFormula>
      <totalsRowFormula>SUBTOTAL(109,E9:E57)</totalsRowFormula>
    </tableColumn>
    <tableColumn id="5" xr3:uid="{B108F8B1-6FAA-484B-988B-55EADE7AA622}" name="BL" totalsRowFunction="custom" dataDxfId="115" totalsRowDxfId="55">
      <calculatedColumnFormula>SUMIFS('Escada Data'!$D$5:$D$828,'Escada Data'!$B$5:$B$828,F$8,'Escada Data'!$C$5:$C$828,$A9)</calculatedColumnFormula>
      <totalsRowFormula>SUBTOTAL(109,F9:F57)</totalsRowFormula>
    </tableColumn>
    <tableColumn id="6" xr3:uid="{5794F7AA-DFFC-44D6-BBC4-988B48F8C65F}" name="BS" totalsRowFunction="custom" dataDxfId="114" totalsRowDxfId="54">
      <calculatedColumnFormula>SUMIFS('Escada Data'!$D$5:$D$828,'Escada Data'!$B$5:$B$828,G$8,'Escada Data'!$C$5:$C$828,$A9)</calculatedColumnFormula>
      <totalsRowFormula>SUBTOTAL(109,G9:G57)</totalsRowFormula>
    </tableColumn>
    <tableColumn id="7" xr3:uid="{0A44824D-51E1-41AA-8EB1-223C96F08948}" name="FR" totalsRowFunction="custom" dataDxfId="113" totalsRowDxfId="53">
      <calculatedColumnFormula>SUMIFS('Escada Data'!$D$5:$D$828,'Escada Data'!$B$5:$B$828,H$8,'Escada Data'!$C$5:$C$828,$A9)</calculatedColumnFormula>
      <totalsRowFormula>SUBTOTAL(109,H9:H57)</totalsRowFormula>
    </tableColumn>
    <tableColumn id="8" xr3:uid="{400DDAA5-5B69-47E7-B1A2-8FFC45C20281}" name="GE" totalsRowFunction="custom" dataDxfId="112" totalsRowDxfId="52">
      <calculatedColumnFormula>SUMIFS('Escada Data'!$D$5:$D$828,'Escada Data'!$B$5:$B$828,I$8,'Escada Data'!$C$5:$C$828,$A9)</calculatedColumnFormula>
      <totalsRowFormula>SUBTOTAL(109,I9:I57)</totalsRowFormula>
    </tableColumn>
    <tableColumn id="9" xr3:uid="{9AAACF0F-D19B-440C-8814-12E649F0CBAF}" name="GL" totalsRowFunction="custom" dataDxfId="111" totalsRowDxfId="51">
      <calculatedColumnFormula>SUMIFS('Escada Data'!$D$5:$D$828,'Escada Data'!$B$5:$B$828,J$8,'Escada Data'!$C$5:$C$828,$A9)</calculatedColumnFormula>
      <totalsRowFormula>SUBTOTAL(109,J9:J57)</totalsRowFormula>
    </tableColumn>
    <tableColumn id="10" xr3:uid="{EBF77C8D-6615-4366-805D-1807D6DA5CE3}" name="GR" totalsRowFunction="custom" dataDxfId="110" totalsRowDxfId="50">
      <calculatedColumnFormula>SUMIFS('Escada Data'!$D$5:$D$828,'Escada Data'!$B$5:$B$828,K$8,'Escada Data'!$C$5:$C$828,$A9)</calculatedColumnFormula>
      <totalsRowFormula>SUBTOTAL(109,K9:K57)</totalsRowFormula>
    </tableColumn>
    <tableColumn id="11" xr3:uid="{3344AC26-F879-450A-AD15-945BC3CB075F}" name="JU" totalsRowFunction="custom" dataDxfId="109" totalsRowDxfId="49">
      <calculatedColumnFormula>SUMIFS('Escada Data'!$D$5:$D$828,'Escada Data'!$B$5:$B$828,L$8,'Escada Data'!$C$5:$C$828,$A9)</calculatedColumnFormula>
      <totalsRowFormula>SUBTOTAL(109,L9:L57)</totalsRowFormula>
    </tableColumn>
    <tableColumn id="12" xr3:uid="{7F4133A1-266F-4AB1-82B8-3E2B83AE0807}" name="LU" totalsRowFunction="custom" dataDxfId="108" totalsRowDxfId="48">
      <calculatedColumnFormula>SUMIFS('Escada Data'!$D$5:$D$828,'Escada Data'!$B$5:$B$828,M$8,'Escada Data'!$C$5:$C$828,$A9)</calculatedColumnFormula>
      <totalsRowFormula>SUBTOTAL(109,M9:M57)</totalsRowFormula>
    </tableColumn>
    <tableColumn id="13" xr3:uid="{4E7B282C-3E3A-45F0-BCC1-E645AA09067E}" name="NE" totalsRowFunction="custom" dataDxfId="107" totalsRowDxfId="47">
      <calculatedColumnFormula>SUMIFS('Escada Data'!$D$5:$D$828,'Escada Data'!$B$5:$B$828,N$8,'Escada Data'!$C$5:$C$828,$A9)</calculatedColumnFormula>
      <totalsRowFormula>SUBTOTAL(109,N9:N57)</totalsRowFormula>
    </tableColumn>
    <tableColumn id="27" xr3:uid="{E63FFF0A-B48A-419B-AE05-AC1B763AA34A}" name="NW" totalsRowFunction="custom" dataDxfId="106" totalsRowDxfId="46">
      <calculatedColumnFormula>SUMIFS('Escada Data'!$D$5:$D$828,'Escada Data'!$B$5:$B$828,O$8,'Escada Data'!$C$5:$C$828,$A9)</calculatedColumnFormula>
      <totalsRowFormula>SUBTOTAL(109,O9:O57)</totalsRowFormula>
    </tableColumn>
    <tableColumn id="14" xr3:uid="{7AA2DE21-9543-47D5-B13C-2CF9CBF7C5A0}" name="OW" totalsRowFunction="custom" dataDxfId="105" totalsRowDxfId="45">
      <calculatedColumnFormula>SUMIFS('Escada Data'!$D$5:$D$828,'Escada Data'!$B$5:$B$828,P$8,'Escada Data'!$C$5:$C$828,$A9)</calculatedColumnFormula>
      <totalsRowFormula>SUBTOTAL(109,P9:P57)</totalsRowFormula>
    </tableColumn>
    <tableColumn id="15" xr3:uid="{35512967-D209-44F3-B20A-949D4942FD77}" name="SG" totalsRowFunction="custom" dataDxfId="104" totalsRowDxfId="44">
      <calculatedColumnFormula>SUMIFS('Escada Data'!$D$5:$D$828,'Escada Data'!$B$5:$B$828,Q$8,'Escada Data'!$C$5:$C$828,$A9)</calculatedColumnFormula>
      <totalsRowFormula>SUBTOTAL(109,Q9:Q57)</totalsRowFormula>
    </tableColumn>
    <tableColumn id="16" xr3:uid="{AA61DC2D-2E4E-424B-94B0-5C588BACA385}" name="SH" totalsRowFunction="custom" dataDxfId="103" totalsRowDxfId="43">
      <calculatedColumnFormula>SUMIFS('Escada Data'!$D$5:$D$828,'Escada Data'!$B$5:$B$828,R$8,'Escada Data'!$C$5:$C$828,$A9)</calculatedColumnFormula>
      <totalsRowFormula>SUBTOTAL(109,R9:R57)</totalsRowFormula>
    </tableColumn>
    <tableColumn id="17" xr3:uid="{7B4F604E-42FC-4513-8B64-E845B2B1DF07}" name="SO" totalsRowFunction="custom" dataDxfId="102" totalsRowDxfId="42">
      <calculatedColumnFormula>SUMIFS('Escada Data'!$D$5:$D$828,'Escada Data'!$B$5:$B$828,S$8,'Escada Data'!$C$5:$C$828,$A9)</calculatedColumnFormula>
      <totalsRowFormula>SUBTOTAL(109,S9:S57)</totalsRowFormula>
    </tableColumn>
    <tableColumn id="18" xr3:uid="{71EBE61C-31D2-41EE-8570-3C1E7204CAA7}" name="SZ" totalsRowFunction="custom" dataDxfId="101" totalsRowDxfId="41">
      <calculatedColumnFormula>SUMIFS('Escada Data'!$D$5:$D$828,'Escada Data'!$B$5:$B$828,T$8,'Escada Data'!$C$5:$C$828,$A9)</calculatedColumnFormula>
      <totalsRowFormula>SUBTOTAL(109,T9:T57)</totalsRowFormula>
    </tableColumn>
    <tableColumn id="19" xr3:uid="{92AD44D8-41D0-464E-AD7E-9C054B3DFC1B}" name="TG" totalsRowFunction="custom" dataDxfId="100" totalsRowDxfId="40">
      <calculatedColumnFormula>SUMIFS('Escada Data'!$D$5:$D$828,'Escada Data'!$B$5:$B$828,U$8,'Escada Data'!$C$5:$C$828,$A9)</calculatedColumnFormula>
      <totalsRowFormula>SUBTOTAL(109,U9:U57)</totalsRowFormula>
    </tableColumn>
    <tableColumn id="20" xr3:uid="{D5DB84F7-3D32-45E8-841A-9A442248CD6C}" name="UR" totalsRowFunction="custom" dataDxfId="99" totalsRowDxfId="39">
      <calculatedColumnFormula>SUMIFS('Escada Data'!$D$5:$D$828,'Escada Data'!$B$5:$B$828,V$8,'Escada Data'!$C$5:$C$828,$A9)</calculatedColumnFormula>
      <totalsRowFormula>SUBTOTAL(109,V9:V57)</totalsRowFormula>
    </tableColumn>
    <tableColumn id="21" xr3:uid="{21986029-E7E2-4F32-977E-785482BD5D52}" name="VD" totalsRowFunction="custom" dataDxfId="98" totalsRowDxfId="38">
      <calculatedColumnFormula>SUMIFS('Escada Data'!$D$5:$D$828,'Escada Data'!$B$5:$B$828,W$8,'Escada Data'!$C$5:$C$828,$A9)</calculatedColumnFormula>
      <totalsRowFormula>SUBTOTAL(109,W9:W57)</totalsRowFormula>
    </tableColumn>
    <tableColumn id="22" xr3:uid="{F8E1683B-A688-4DC6-A53D-1F95825113B5}" name="VS" totalsRowFunction="custom" dataDxfId="97" totalsRowDxfId="37">
      <calculatedColumnFormula>SUMIFS('Escada Data'!$D$5:$D$828,'Escada Data'!$B$5:$B$828,X$8,'Escada Data'!$C$5:$C$828,$A9)</calculatedColumnFormula>
      <totalsRowFormula>SUBTOTAL(109,X9:X57)</totalsRowFormula>
    </tableColumn>
    <tableColumn id="23" xr3:uid="{CD60A7FC-5BEB-4D60-AE67-386708EE13CD}" name="ZG" totalsRowFunction="custom" dataDxfId="96" totalsRowDxfId="36">
      <calculatedColumnFormula>SUMIFS('Escada Data'!$D$5:$D$828,'Escada Data'!$B$5:$B$828,Y$8,'Escada Data'!$C$5:$C$828,$A9)</calculatedColumnFormula>
      <totalsRowFormula>SUBTOTAL(109,Y9:Y57)</totalsRowFormula>
    </tableColumn>
    <tableColumn id="24" xr3:uid="{E8E60EAE-BF04-4993-AC51-C4D66522D7CD}" name="ZH" totalsRowFunction="custom" dataDxfId="95" totalsRowDxfId="35">
      <calculatedColumnFormula>SUMIFS('Escada Data'!$D$5:$D$828,'Escada Data'!$B$5:$B$828,Z$8,'Escada Data'!$C$5:$C$828,$A9)</calculatedColumnFormula>
      <totalsRowFormula>SUBTOTAL(109,Z9:Z57)</totalsRowFormula>
    </tableColumn>
  </tableColumns>
  <tableStyleInfo name="TableStyleMedium4 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5308B71-0F29-496B-8C37-FF15BA5E81D2}" name="Tableau491013" displayName="Tableau491013" ref="A8:Z58" totalsRowCount="1" headerRowDxfId="90" dataDxfId="89" totalsRowDxfId="88">
  <autoFilter ref="A8:Z57" xr:uid="{95308B71-0F29-496B-8C37-FF15BA5E81D2}"/>
  <tableColumns count="26">
    <tableColumn id="1" xr3:uid="{9A4567AC-AA24-48B2-9D1F-8C7C908FDEB0}" name="Pra-Bezeichnung" totalsRowLabel="Anzahl PrA Lernende pro Kanton" dataDxfId="87" totalsRowDxfId="25" dataCellStyle="Normal_Feuil1"/>
    <tableColumn id="2" xr3:uid="{7F4680F4-49C6-41F3-8496-DDA1969407CC}" name="AG" totalsRowFunction="custom" dataDxfId="62" totalsRowDxfId="24">
      <calculatedColumnFormula>SUMIFS('Escada Data'!$E$5:$E$828,'Escada Data'!$B$5:$B$828,B$8,'Escada Data'!$C$5:$C$828,$A9)</calculatedColumnFormula>
      <totalsRowFormula>SUBTOTAL(109,B9:B57)</totalsRowFormula>
    </tableColumn>
    <tableColumn id="28" xr3:uid="{139E7C71-AA6D-46B4-BD6F-8437411B9B21}" name="AI" totalsRowFunction="custom" dataDxfId="86" totalsRowDxfId="23">
      <calculatedColumnFormula>SUMIFS('Escada Data'!$E$5:$E$828,'Escada Data'!$B$5:$B$828,C$8,'Escada Data'!$C$5:$C$828,$A9)</calculatedColumnFormula>
      <totalsRowFormula>SUBTOTAL(109,C9:C57)</totalsRowFormula>
    </tableColumn>
    <tableColumn id="3" xr3:uid="{62697736-D826-4B0D-B2EA-7B3EFC32F1A2}" name="AR" totalsRowFunction="custom" dataDxfId="85" totalsRowDxfId="22">
      <calculatedColumnFormula>SUMIFS('Escada Data'!$E$5:$E$828,'Escada Data'!$B$5:$B$828,D$8,'Escada Data'!$C$5:$C$828,$A9)</calculatedColumnFormula>
      <totalsRowFormula>SUBTOTAL(109,D9:D57)</totalsRowFormula>
    </tableColumn>
    <tableColumn id="4" xr3:uid="{919587BC-CC26-4FA0-A727-100887C60FA4}" name="BE" totalsRowFunction="custom" dataDxfId="84" totalsRowDxfId="21">
      <calculatedColumnFormula>SUMIFS('Escada Data'!$E$5:$E$828,'Escada Data'!$B$5:$B$828,E$8,'Escada Data'!$C$5:$C$828,$A9)</calculatedColumnFormula>
      <totalsRowFormula>SUBTOTAL(109,E9:E57)</totalsRowFormula>
    </tableColumn>
    <tableColumn id="5" xr3:uid="{04FD3D7E-4222-4E02-B4A9-72845D479F3A}" name="BL" totalsRowFunction="custom" dataDxfId="83" totalsRowDxfId="20">
      <calculatedColumnFormula>SUMIFS('Escada Data'!$E$5:$E$828,'Escada Data'!$B$5:$B$828,F$8,'Escada Data'!$C$5:$C$828,$A9)</calculatedColumnFormula>
      <totalsRowFormula>SUBTOTAL(109,F9:F57)</totalsRowFormula>
    </tableColumn>
    <tableColumn id="6" xr3:uid="{48B76089-0F47-46ED-8360-CE8C451A8DE7}" name="BS" totalsRowFunction="custom" dataDxfId="82" totalsRowDxfId="19">
      <calculatedColumnFormula>SUMIFS('Escada Data'!$E$5:$E$828,'Escada Data'!$B$5:$B$828,G$8,'Escada Data'!$C$5:$C$828,$A9)</calculatedColumnFormula>
      <totalsRowFormula>SUBTOTAL(109,G9:G57)</totalsRowFormula>
    </tableColumn>
    <tableColumn id="7" xr3:uid="{68D69406-8E4D-40CE-9981-DC8E3643B6BD}" name="FR" totalsRowFunction="custom" dataDxfId="81" totalsRowDxfId="18">
      <calculatedColumnFormula>SUMIFS('Escada Data'!$E$5:$E$828,'Escada Data'!$B$5:$B$828,H$8,'Escada Data'!$C$5:$C$828,$A9)</calculatedColumnFormula>
      <totalsRowFormula>SUBTOTAL(109,H9:H57)</totalsRowFormula>
    </tableColumn>
    <tableColumn id="8" xr3:uid="{CC1D3704-B770-464F-A694-103B23D6E972}" name="GE" totalsRowFunction="custom" dataDxfId="80" totalsRowDxfId="17">
      <calculatedColumnFormula>SUMIFS('Escada Data'!$E$5:$E$828,'Escada Data'!$B$5:$B$828,I$8,'Escada Data'!$C$5:$C$828,$A9)</calculatedColumnFormula>
      <totalsRowFormula>SUBTOTAL(109,I9:I57)</totalsRowFormula>
    </tableColumn>
    <tableColumn id="9" xr3:uid="{16CEDDE6-BC14-4783-AC2A-5448C55FDB19}" name="GL" totalsRowFunction="custom" dataDxfId="79" totalsRowDxfId="16">
      <calculatedColumnFormula>SUMIFS('Escada Data'!$E$5:$E$828,'Escada Data'!$B$5:$B$828,J$8,'Escada Data'!$C$5:$C$828,$A9)</calculatedColumnFormula>
      <totalsRowFormula>SUBTOTAL(109,J9:J57)</totalsRowFormula>
    </tableColumn>
    <tableColumn id="10" xr3:uid="{8D739E32-7394-446E-84DD-D600DD66CB8A}" name="GR" totalsRowFunction="custom" dataDxfId="78" totalsRowDxfId="15">
      <calculatedColumnFormula>SUMIFS('Escada Data'!$E$5:$E$828,'Escada Data'!$B$5:$B$828,K$8,'Escada Data'!$C$5:$C$828,$A9)</calculatedColumnFormula>
      <totalsRowFormula>SUBTOTAL(109,K9:K57)</totalsRowFormula>
    </tableColumn>
    <tableColumn id="11" xr3:uid="{A51281B7-8BB7-4AB8-9B1C-E4CF254A084B}" name="JU" totalsRowFunction="custom" dataDxfId="77" totalsRowDxfId="14">
      <calculatedColumnFormula>SUMIFS('Escada Data'!$E$5:$E$828,'Escada Data'!$B$5:$B$828,L$8,'Escada Data'!$C$5:$C$828,$A9)</calculatedColumnFormula>
      <totalsRowFormula>SUBTOTAL(109,L9:L57)</totalsRowFormula>
    </tableColumn>
    <tableColumn id="12" xr3:uid="{D8BD321C-9821-44AB-A2A2-DD1E72053974}" name="LU" totalsRowFunction="custom" dataDxfId="76" totalsRowDxfId="13">
      <calculatedColumnFormula>SUMIFS('Escada Data'!$E$5:$E$828,'Escada Data'!$B$5:$B$828,M$8,'Escada Data'!$C$5:$C$828,$A9)</calculatedColumnFormula>
      <totalsRowFormula>SUBTOTAL(109,M9:M57)</totalsRowFormula>
    </tableColumn>
    <tableColumn id="13" xr3:uid="{2533C22F-BA92-442A-A4BB-830565E75A03}" name="NE" totalsRowFunction="custom" dataDxfId="75" totalsRowDxfId="12">
      <calculatedColumnFormula>SUMIFS('Escada Data'!$E$5:$E$828,'Escada Data'!$B$5:$B$828,N$8,'Escada Data'!$C$5:$C$828,$A9)</calculatedColumnFormula>
      <totalsRowFormula>SUBTOTAL(109,N9:N57)</totalsRowFormula>
    </tableColumn>
    <tableColumn id="27" xr3:uid="{F46486CE-B463-4AB9-8719-F224DC730B13}" name="NW" totalsRowFunction="custom" dataDxfId="74" totalsRowDxfId="11">
      <calculatedColumnFormula>SUMIFS('Escada Data'!$E$5:$E$828,'Escada Data'!$B$5:$B$828,O$8,'Escada Data'!$C$5:$C$828,$A9)</calculatedColumnFormula>
      <totalsRowFormula>SUBTOTAL(109,O9:O57)</totalsRowFormula>
    </tableColumn>
    <tableColumn id="14" xr3:uid="{5F31E9BF-C64B-40B0-95F2-7F850FDDDEFD}" name="OW" totalsRowFunction="custom" dataDxfId="73" totalsRowDxfId="10">
      <calculatedColumnFormula>SUMIFS('Escada Data'!$E$5:$E$828,'Escada Data'!$B$5:$B$828,P$8,'Escada Data'!$C$5:$C$828,$A9)</calculatedColumnFormula>
      <totalsRowFormula>SUBTOTAL(109,P9:P57)</totalsRowFormula>
    </tableColumn>
    <tableColumn id="15" xr3:uid="{6D5D9919-CC96-4EB3-A536-B2BDC87D4D64}" name="SG" totalsRowFunction="custom" dataDxfId="72" totalsRowDxfId="9">
      <calculatedColumnFormula>SUMIFS('Escada Data'!$E$5:$E$828,'Escada Data'!$B$5:$B$828,Q$8,'Escada Data'!$C$5:$C$828,$A9)</calculatedColumnFormula>
      <totalsRowFormula>SUBTOTAL(109,Q9:Q57)</totalsRowFormula>
    </tableColumn>
    <tableColumn id="16" xr3:uid="{3A95CB76-DA88-4912-A41A-16530B21BC0E}" name="SH" totalsRowFunction="custom" dataDxfId="71" totalsRowDxfId="8">
      <calculatedColumnFormula>SUMIFS('Escada Data'!$E$5:$E$828,'Escada Data'!$B$5:$B$828,R$8,'Escada Data'!$C$5:$C$828,$A9)</calculatedColumnFormula>
      <totalsRowFormula>SUBTOTAL(109,R9:R57)</totalsRowFormula>
    </tableColumn>
    <tableColumn id="17" xr3:uid="{34AE9586-CF7B-4386-AFCB-6365510D0D8C}" name="SO" totalsRowFunction="custom" dataDxfId="70" totalsRowDxfId="7">
      <calculatedColumnFormula>SUMIFS('Escada Data'!$E$5:$E$828,'Escada Data'!$B$5:$B$828,S$8,'Escada Data'!$C$5:$C$828,$A9)</calculatedColumnFormula>
      <totalsRowFormula>SUBTOTAL(109,S9:S57)</totalsRowFormula>
    </tableColumn>
    <tableColumn id="18" xr3:uid="{FE23C674-08A5-45CD-B260-9489BD86FD3B}" name="SZ" totalsRowFunction="custom" dataDxfId="69" totalsRowDxfId="6">
      <calculatedColumnFormula>SUMIFS('Escada Data'!$E$5:$E$828,'Escada Data'!$B$5:$B$828,T$8,'Escada Data'!$C$5:$C$828,$A9)</calculatedColumnFormula>
      <totalsRowFormula>SUBTOTAL(109,T9:T57)</totalsRowFormula>
    </tableColumn>
    <tableColumn id="19" xr3:uid="{541D22F0-A56F-4BB7-B193-6953E3B47C06}" name="TG" totalsRowFunction="custom" dataDxfId="68" totalsRowDxfId="5">
      <calculatedColumnFormula>SUMIFS('Escada Data'!$E$5:$E$828,'Escada Data'!$B$5:$B$828,U$8,'Escada Data'!$C$5:$C$828,$A9)</calculatedColumnFormula>
      <totalsRowFormula>SUBTOTAL(109,U9:U57)</totalsRowFormula>
    </tableColumn>
    <tableColumn id="20" xr3:uid="{924DF55F-1892-49B1-BDB3-BE785F802BF0}" name="UR" totalsRowFunction="custom" dataDxfId="67" totalsRowDxfId="4">
      <calculatedColumnFormula>SUMIFS('Escada Data'!$E$5:$E$828,'Escada Data'!$B$5:$B$828,V$8,'Escada Data'!$C$5:$C$828,$A9)</calculatedColumnFormula>
      <totalsRowFormula>SUBTOTAL(109,V9:V57)</totalsRowFormula>
    </tableColumn>
    <tableColumn id="21" xr3:uid="{1C99172F-2AE1-4ABF-99DB-CD38D8F0910D}" name="VD" totalsRowFunction="custom" dataDxfId="66" totalsRowDxfId="3">
      <calculatedColumnFormula>SUMIFS('Escada Data'!$E$5:$E$828,'Escada Data'!$B$5:$B$828,W$8,'Escada Data'!$C$5:$C$828,$A9)</calculatedColumnFormula>
      <totalsRowFormula>SUBTOTAL(109,W9:W57)</totalsRowFormula>
    </tableColumn>
    <tableColumn id="22" xr3:uid="{E165DEF0-AC3A-4103-8410-E81E4E4222C4}" name="VS" totalsRowFunction="custom" dataDxfId="65" totalsRowDxfId="2">
      <calculatedColumnFormula>SUMIFS('Escada Data'!$E$5:$E$828,'Escada Data'!$B$5:$B$828,X$8,'Escada Data'!$C$5:$C$828,$A9)</calculatedColumnFormula>
      <totalsRowFormula>SUBTOTAL(109,X9:X57)</totalsRowFormula>
    </tableColumn>
    <tableColumn id="23" xr3:uid="{AD77E984-BF4E-43D1-9FED-7FC05E4AF3C2}" name="ZG" totalsRowFunction="custom" dataDxfId="64" totalsRowDxfId="1">
      <calculatedColumnFormula>SUMIFS('Escada Data'!$E$5:$E$828,'Escada Data'!$B$5:$B$828,Y$8,'Escada Data'!$C$5:$C$828,$A9)</calculatedColumnFormula>
      <totalsRowFormula>SUBTOTAL(109,Y9:Y57)</totalsRowFormula>
    </tableColumn>
    <tableColumn id="24" xr3:uid="{8A805503-6A49-4311-AC04-BFAE881A37CF}" name="ZH" totalsRowFunction="custom" dataDxfId="63" totalsRowDxfId="0">
      <calculatedColumnFormula>SUMIFS('Escada Data'!$E$5:$E$828,'Escada Data'!$B$5:$B$828,Z$8,'Escada Data'!$C$5:$C$828,$A9)</calculatedColumnFormula>
      <totalsRowFormula>SUBTOTAL(109,Z9:Z57)</totalsRowFormula>
    </tableColumn>
  </tableColumns>
  <tableStyleInfo name="TableStyleMedium4 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4:E829" totalsRowCount="1" headerRowDxfId="138" dataDxfId="137" totalsRowDxfId="136">
  <autoFilter ref="A4:E828" xr:uid="{00000000-0009-0000-0100-000001000000}"/>
  <tableColumns count="5">
    <tableColumn id="1" xr3:uid="{00000000-0010-0000-0000-000001000000}" name="Lehrbetrieb" dataDxfId="135" totalsRowDxfId="134"/>
    <tableColumn id="2" xr3:uid="{00000000-0010-0000-0000-000002000000}" name="Kanton" dataDxfId="133" totalsRowDxfId="132"/>
    <tableColumn id="3" xr3:uid="{00000000-0010-0000-0000-000003000000}" name="Pra-Bezeichnung" dataDxfId="131" totalsRowDxfId="130"/>
    <tableColumn id="4" xr3:uid="{00000000-0010-0000-0000-000004000000}" name="Anzahl Lernende 1. Lehrjahr" totalsRowFunction="custom" dataDxfId="129" totalsRowDxfId="128">
      <totalsRowFormula>SUM(D5:D828)</totalsRowFormula>
    </tableColumn>
    <tableColumn id="5" xr3:uid="{00000000-0010-0000-0000-000005000000}" name="Anzahl Lernende 2. Lehrjahr" totalsRowFunction="custom" dataDxfId="127" totalsRowDxfId="126">
      <totalsRowFormula>SUM(E5:E828)</totalsRowFormula>
    </tableColumn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2574B-3C04-4711-A04F-D18CDA227D6D}">
  <sheetPr codeName="Feuil1"/>
  <dimension ref="A1:M26"/>
  <sheetViews>
    <sheetView tabSelected="1" workbookViewId="0">
      <selection activeCell="A32" sqref="A32"/>
    </sheetView>
  </sheetViews>
  <sheetFormatPr baseColWidth="10" defaultColWidth="11.42578125" defaultRowHeight="12.75" x14ac:dyDescent="0.2"/>
  <cols>
    <col min="1" max="1" width="44.5703125" style="7" customWidth="1"/>
    <col min="2" max="2" width="138" style="7" bestFit="1" customWidth="1"/>
    <col min="3" max="16384" width="11.42578125" style="7"/>
  </cols>
  <sheetData>
    <row r="1" spans="1:13" s="27" customFormat="1" ht="14.25" customHeight="1" x14ac:dyDescent="0.2"/>
    <row r="2" spans="1:13" s="27" customFormat="1" ht="14.25" customHeight="1" x14ac:dyDescent="0.2"/>
    <row r="3" spans="1:13" s="27" customFormat="1" x14ac:dyDescent="0.2"/>
    <row r="4" spans="1:13" x14ac:dyDescent="0.2">
      <c r="A4" s="9" t="s">
        <v>562</v>
      </c>
      <c r="B4" s="10"/>
      <c r="C4" s="11"/>
      <c r="D4" s="11"/>
      <c r="E4" s="11"/>
      <c r="F4" s="11"/>
      <c r="G4" s="11"/>
      <c r="H4" s="11"/>
      <c r="I4" s="11"/>
    </row>
    <row r="5" spans="1:13" x14ac:dyDescent="0.2">
      <c r="A5" s="9" t="s">
        <v>563</v>
      </c>
      <c r="B5" s="10"/>
      <c r="C5" s="11"/>
      <c r="D5" s="11"/>
      <c r="E5" s="11"/>
      <c r="F5" s="11"/>
      <c r="G5" s="11"/>
      <c r="H5" s="11"/>
      <c r="I5" s="11"/>
    </row>
    <row r="6" spans="1:13" x14ac:dyDescent="0.2">
      <c r="A6" s="45"/>
      <c r="B6" s="10"/>
      <c r="C6" s="11"/>
      <c r="D6" s="11"/>
      <c r="E6" s="11"/>
      <c r="F6" s="11"/>
      <c r="G6" s="11"/>
      <c r="H6" s="11"/>
      <c r="I6" s="11"/>
    </row>
    <row r="7" spans="1:13" x14ac:dyDescent="0.2">
      <c r="A7" s="42"/>
      <c r="B7" s="42"/>
      <c r="C7" s="11"/>
      <c r="D7" s="11"/>
      <c r="E7" s="11"/>
      <c r="F7" s="11"/>
      <c r="G7" s="11"/>
      <c r="H7" s="11"/>
      <c r="I7" s="11"/>
    </row>
    <row r="8" spans="1:13" x14ac:dyDescent="0.2">
      <c r="A8" s="41" t="s">
        <v>343</v>
      </c>
      <c r="B8" s="8" t="s">
        <v>344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3" x14ac:dyDescent="0.2">
      <c r="A9" s="42"/>
      <c r="B9" s="42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pans="1:13" x14ac:dyDescent="0.2">
      <c r="A10" s="42" t="s">
        <v>236</v>
      </c>
      <c r="B10" s="8" t="s">
        <v>564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3" x14ac:dyDescent="0.2">
      <c r="A11" s="43"/>
      <c r="B11" s="42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spans="1:13" x14ac:dyDescent="0.2">
      <c r="A12" s="42" t="s">
        <v>237</v>
      </c>
      <c r="B12" s="8" t="s">
        <v>565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spans="1:13" x14ac:dyDescent="0.2">
      <c r="A13" s="43"/>
      <c r="B13" s="44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3" x14ac:dyDescent="0.2">
      <c r="A14" s="42" t="s">
        <v>238</v>
      </c>
      <c r="B14" s="8" t="s">
        <v>566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x14ac:dyDescent="0.2">
      <c r="A15" s="43"/>
      <c r="B15" s="44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3" x14ac:dyDescent="0.2">
      <c r="A16" s="42" t="s">
        <v>239</v>
      </c>
      <c r="B16" s="8" t="s">
        <v>567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9" x14ac:dyDescent="0.2">
      <c r="A17" s="45"/>
      <c r="B17" s="10"/>
      <c r="C17" s="11"/>
      <c r="D17" s="11"/>
      <c r="E17" s="11"/>
      <c r="F17" s="11"/>
      <c r="G17" s="11"/>
      <c r="H17" s="11"/>
      <c r="I17" s="11"/>
    </row>
    <row r="18" spans="1:9" x14ac:dyDescent="0.2">
      <c r="A18" s="45"/>
      <c r="B18" s="10"/>
      <c r="C18" s="11"/>
      <c r="D18" s="11"/>
      <c r="E18" s="11"/>
      <c r="F18" s="11"/>
      <c r="G18" s="11"/>
      <c r="H18" s="11"/>
      <c r="I18" s="11"/>
    </row>
    <row r="19" spans="1:9" x14ac:dyDescent="0.2">
      <c r="A19" s="11"/>
      <c r="B19" s="11"/>
      <c r="C19" s="11"/>
      <c r="D19" s="11"/>
      <c r="E19" s="11"/>
      <c r="F19" s="11"/>
      <c r="G19" s="11"/>
      <c r="H19" s="11"/>
      <c r="I19" s="11"/>
    </row>
    <row r="21" spans="1:9" s="17" customFormat="1" ht="11.25" x14ac:dyDescent="0.2">
      <c r="A21" s="25" t="s">
        <v>568</v>
      </c>
    </row>
    <row r="22" spans="1:9" s="17" customFormat="1" ht="11.25" x14ac:dyDescent="0.2">
      <c r="A22" s="25" t="s">
        <v>345</v>
      </c>
    </row>
    <row r="23" spans="1:9" s="17" customFormat="1" ht="11.25" x14ac:dyDescent="0.2">
      <c r="A23" s="26" t="s">
        <v>569</v>
      </c>
    </row>
    <row r="24" spans="1:9" s="17" customFormat="1" ht="45" x14ac:dyDescent="0.2">
      <c r="A24" s="25" t="s">
        <v>346</v>
      </c>
    </row>
    <row r="25" spans="1:9" s="17" customFormat="1" ht="11.25" x14ac:dyDescent="0.2"/>
    <row r="26" spans="1:9" s="17" customFormat="1" ht="45" x14ac:dyDescent="0.2">
      <c r="A26" s="21" t="s">
        <v>347</v>
      </c>
    </row>
  </sheetData>
  <sheetProtection algorithmName="SHA-512" hashValue="kkGjwfYQsO/B80hLkABeueVBJLuC8XTVh1oWcRSGxHy0fws6y2pxVBNO0pwGHR+UFbUavdaUHVJrJv5tacZbZQ==" saltValue="j40IFfz/VKm/R/6x2x47Zw==" spinCount="100000" sheet="1" formatCells="0" formatColumns="0" formatRows="0" insertColumns="0" insertRows="0" insertHyperlinks="0" deleteColumns="0" deleteRows="0" sort="0" autoFilter="0" pivotTables="0"/>
  <mergeCells count="1">
    <mergeCell ref="A1:XFD3"/>
  </mergeCells>
  <hyperlinks>
    <hyperlink ref="A8" location="'PrA-Berufe│Professions FPra'!A1" display="PrA-Berufe│Professions FPra" xr:uid="{CD0205C2-BCFC-4756-9A2A-B45338DBAD41}"/>
    <hyperlink ref="A10" location="'T1'!A1" display="T1" xr:uid="{36C97CC6-F181-4886-AE65-2E7703EEBAF9}"/>
    <hyperlink ref="A12" location="'T2'!A1" display="T2" xr:uid="{F32EBB24-44CC-41E6-9D6F-6D340A3E00F8}"/>
    <hyperlink ref="A14" location="'T3'!A1" display="T3" xr:uid="{0CCDF9FA-39D0-43C9-9013-E5F7352CDA1E}"/>
    <hyperlink ref="A16" location="'T4'!A1" display="T4" xr:uid="{13334C3F-2BF1-4078-94CF-716F29D77AC4}"/>
  </hyperlinks>
  <pageMargins left="7.8740157480315001E-2" right="7.8740157480315001E-2" top="0.98425196850393704" bottom="0.98425196850393704" header="0.511811023622047" footer="0.511811023622047"/>
  <pageSetup paperSize="9" scale="6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82A11-928E-403D-800F-C22FF5FB9C14}">
  <sheetPr codeName="Feuil2">
    <pageSetUpPr fitToPage="1"/>
  </sheetPr>
  <dimension ref="A1:DA114"/>
  <sheetViews>
    <sheetView showGridLines="0" zoomScaleNormal="100" workbookViewId="0">
      <pane ySplit="10" topLeftCell="A11" activePane="bottomLeft" state="frozen"/>
      <selection pane="bottomLeft" sqref="A1:XFD3"/>
    </sheetView>
  </sheetViews>
  <sheetFormatPr baseColWidth="10" defaultColWidth="72.7109375" defaultRowHeight="12.75" x14ac:dyDescent="0.2"/>
  <cols>
    <col min="1" max="1" width="35.7109375" style="14" customWidth="1"/>
    <col min="2" max="2" width="33.28515625" style="14" bestFit="1" customWidth="1"/>
    <col min="3" max="3" width="51" style="14" bestFit="1" customWidth="1"/>
    <col min="4" max="4" width="40.42578125" style="14" bestFit="1" customWidth="1"/>
    <col min="5" max="5" width="60.85546875" style="14" bestFit="1" customWidth="1"/>
    <col min="6" max="6" width="55" style="14" bestFit="1" customWidth="1"/>
    <col min="7" max="16384" width="72.7109375" style="14"/>
  </cols>
  <sheetData>
    <row r="1" spans="1:7" s="27" customFormat="1" ht="14.25" customHeight="1" x14ac:dyDescent="0.2"/>
    <row r="2" spans="1:7" s="27" customFormat="1" ht="14.25" customHeight="1" x14ac:dyDescent="0.2"/>
    <row r="3" spans="1:7" s="27" customFormat="1" x14ac:dyDescent="0.2"/>
    <row r="4" spans="1:7" s="7" customFormat="1" x14ac:dyDescent="0.2">
      <c r="A4" s="30" t="s">
        <v>667</v>
      </c>
      <c r="B4" s="31"/>
      <c r="C4" s="32"/>
      <c r="D4" s="32"/>
      <c r="E4" s="32"/>
      <c r="F4" s="32"/>
      <c r="G4" s="11"/>
    </row>
    <row r="5" spans="1:7" s="7" customFormat="1" x14ac:dyDescent="0.2">
      <c r="A5" s="30" t="s">
        <v>668</v>
      </c>
      <c r="B5" s="31"/>
      <c r="C5" s="32"/>
      <c r="D5" s="32"/>
      <c r="E5" s="32"/>
      <c r="F5" s="32"/>
      <c r="G5" s="11"/>
    </row>
    <row r="6" spans="1:7" s="7" customFormat="1" x14ac:dyDescent="0.2">
      <c r="A6" s="30"/>
      <c r="B6" s="31"/>
      <c r="C6" s="32"/>
      <c r="D6" s="32"/>
      <c r="E6" s="32"/>
      <c r="F6" s="32"/>
      <c r="G6" s="11"/>
    </row>
    <row r="7" spans="1:7" s="7" customFormat="1" ht="18" x14ac:dyDescent="0.2">
      <c r="A7" s="33" t="s">
        <v>671</v>
      </c>
      <c r="B7" s="31"/>
      <c r="C7" s="32"/>
      <c r="D7" s="32"/>
      <c r="E7" s="32"/>
      <c r="F7" s="32"/>
      <c r="G7" s="11"/>
    </row>
    <row r="8" spans="1:7" s="7" customFormat="1" ht="18" x14ac:dyDescent="0.2">
      <c r="A8" s="33" t="s">
        <v>672</v>
      </c>
      <c r="B8" s="31"/>
      <c r="C8" s="32"/>
      <c r="D8" s="32"/>
      <c r="E8" s="32"/>
      <c r="F8" s="32"/>
      <c r="G8" s="11"/>
    </row>
    <row r="9" spans="1:7" s="7" customFormat="1" x14ac:dyDescent="0.2">
      <c r="A9" s="51" t="s">
        <v>669</v>
      </c>
      <c r="B9" s="31"/>
      <c r="C9" s="32"/>
      <c r="D9" s="32"/>
      <c r="E9" s="32"/>
      <c r="F9" s="32"/>
      <c r="G9" s="11"/>
    </row>
    <row r="10" spans="1:7" s="15" customFormat="1" x14ac:dyDescent="0.2">
      <c r="A10" s="46" t="s">
        <v>342</v>
      </c>
      <c r="B10" s="46" t="s">
        <v>342</v>
      </c>
      <c r="C10" s="46" t="s">
        <v>341</v>
      </c>
      <c r="D10" s="46" t="s">
        <v>340</v>
      </c>
      <c r="E10" s="46" t="s">
        <v>339</v>
      </c>
      <c r="F10" s="46" t="s">
        <v>338</v>
      </c>
    </row>
    <row r="11" spans="1:7" x14ac:dyDescent="0.2">
      <c r="A11" s="47" t="s">
        <v>335</v>
      </c>
      <c r="B11" s="48" t="s">
        <v>334</v>
      </c>
      <c r="C11" s="48"/>
      <c r="D11" s="47"/>
      <c r="E11" s="48" t="s">
        <v>349</v>
      </c>
      <c r="F11" s="48" t="s">
        <v>350</v>
      </c>
    </row>
    <row r="12" spans="1:7" x14ac:dyDescent="0.2">
      <c r="A12" s="49" t="s">
        <v>335</v>
      </c>
      <c r="B12" s="50" t="s">
        <v>334</v>
      </c>
      <c r="C12" s="50"/>
      <c r="D12" s="49"/>
      <c r="E12" s="50" t="s">
        <v>570</v>
      </c>
      <c r="F12" s="50" t="s">
        <v>351</v>
      </c>
    </row>
    <row r="13" spans="1:7" x14ac:dyDescent="0.2">
      <c r="A13" s="47" t="s">
        <v>335</v>
      </c>
      <c r="B13" s="48" t="s">
        <v>334</v>
      </c>
      <c r="C13" s="48" t="s">
        <v>337</v>
      </c>
      <c r="D13" s="47" t="s">
        <v>336</v>
      </c>
      <c r="E13" s="48" t="s">
        <v>352</v>
      </c>
      <c r="F13" s="48" t="s">
        <v>353</v>
      </c>
    </row>
    <row r="14" spans="1:7" x14ac:dyDescent="0.2">
      <c r="A14" s="49" t="s">
        <v>335</v>
      </c>
      <c r="B14" s="50" t="s">
        <v>334</v>
      </c>
      <c r="C14" s="50" t="s">
        <v>337</v>
      </c>
      <c r="D14" s="49" t="s">
        <v>336</v>
      </c>
      <c r="E14" s="50" t="s">
        <v>354</v>
      </c>
      <c r="F14" s="50" t="s">
        <v>355</v>
      </c>
    </row>
    <row r="15" spans="1:7" x14ac:dyDescent="0.2">
      <c r="A15" s="47" t="s">
        <v>335</v>
      </c>
      <c r="B15" s="48" t="s">
        <v>334</v>
      </c>
      <c r="C15" s="48" t="s">
        <v>337</v>
      </c>
      <c r="D15" s="47" t="s">
        <v>336</v>
      </c>
      <c r="E15" s="48" t="s">
        <v>356</v>
      </c>
      <c r="F15" s="48" t="s">
        <v>357</v>
      </c>
    </row>
    <row r="16" spans="1:7" x14ac:dyDescent="0.2">
      <c r="A16" s="49" t="s">
        <v>335</v>
      </c>
      <c r="B16" s="50" t="s">
        <v>334</v>
      </c>
      <c r="C16" s="50" t="s">
        <v>337</v>
      </c>
      <c r="D16" s="49" t="s">
        <v>336</v>
      </c>
      <c r="E16" s="50" t="s">
        <v>358</v>
      </c>
      <c r="F16" s="50" t="s">
        <v>359</v>
      </c>
    </row>
    <row r="17" spans="1:6" x14ac:dyDescent="0.2">
      <c r="A17" s="47" t="s">
        <v>335</v>
      </c>
      <c r="B17" s="48" t="s">
        <v>334</v>
      </c>
      <c r="C17" s="48" t="s">
        <v>337</v>
      </c>
      <c r="D17" s="47" t="s">
        <v>336</v>
      </c>
      <c r="E17" s="48" t="s">
        <v>360</v>
      </c>
      <c r="F17" s="48" t="s">
        <v>361</v>
      </c>
    </row>
    <row r="18" spans="1:6" x14ac:dyDescent="0.2">
      <c r="A18" s="49" t="s">
        <v>335</v>
      </c>
      <c r="B18" s="50" t="s">
        <v>334</v>
      </c>
      <c r="C18" s="50" t="s">
        <v>337</v>
      </c>
      <c r="D18" s="49" t="s">
        <v>336</v>
      </c>
      <c r="E18" s="50" t="s">
        <v>362</v>
      </c>
      <c r="F18" s="50" t="s">
        <v>363</v>
      </c>
    </row>
    <row r="19" spans="1:6" x14ac:dyDescent="0.2">
      <c r="A19" s="47" t="s">
        <v>335</v>
      </c>
      <c r="B19" s="48" t="s">
        <v>334</v>
      </c>
      <c r="C19" s="48" t="s">
        <v>337</v>
      </c>
      <c r="D19" s="47" t="s">
        <v>336</v>
      </c>
      <c r="E19" s="48" t="s">
        <v>364</v>
      </c>
      <c r="F19" s="48" t="s">
        <v>365</v>
      </c>
    </row>
    <row r="20" spans="1:6" x14ac:dyDescent="0.2">
      <c r="A20" s="49" t="s">
        <v>335</v>
      </c>
      <c r="B20" s="50" t="s">
        <v>334</v>
      </c>
      <c r="C20" s="50"/>
      <c r="D20" s="49"/>
      <c r="E20" s="50" t="s">
        <v>366</v>
      </c>
      <c r="F20" s="50" t="s">
        <v>367</v>
      </c>
    </row>
    <row r="21" spans="1:6" x14ac:dyDescent="0.2">
      <c r="A21" s="47" t="s">
        <v>571</v>
      </c>
      <c r="B21" s="48" t="s">
        <v>322</v>
      </c>
      <c r="C21" s="48" t="s">
        <v>333</v>
      </c>
      <c r="D21" s="47" t="s">
        <v>332</v>
      </c>
      <c r="E21" s="48" t="s">
        <v>368</v>
      </c>
      <c r="F21" s="48" t="s">
        <v>369</v>
      </c>
    </row>
    <row r="22" spans="1:6" x14ac:dyDescent="0.2">
      <c r="A22" s="49" t="s">
        <v>571</v>
      </c>
      <c r="B22" s="50" t="s">
        <v>322</v>
      </c>
      <c r="C22" s="50" t="s">
        <v>572</v>
      </c>
      <c r="D22" s="49" t="s">
        <v>573</v>
      </c>
      <c r="E22" s="50" t="s">
        <v>370</v>
      </c>
      <c r="F22" s="50" t="s">
        <v>371</v>
      </c>
    </row>
    <row r="23" spans="1:6" x14ac:dyDescent="0.2">
      <c r="A23" s="47" t="s">
        <v>571</v>
      </c>
      <c r="B23" s="48" t="s">
        <v>322</v>
      </c>
      <c r="C23" s="48" t="s">
        <v>574</v>
      </c>
      <c r="D23" s="47" t="s">
        <v>575</v>
      </c>
      <c r="E23" s="48" t="s">
        <v>372</v>
      </c>
      <c r="F23" s="48" t="s">
        <v>373</v>
      </c>
    </row>
    <row r="24" spans="1:6" x14ac:dyDescent="0.2">
      <c r="A24" s="49" t="s">
        <v>571</v>
      </c>
      <c r="B24" s="50" t="s">
        <v>322</v>
      </c>
      <c r="C24" s="50" t="s">
        <v>331</v>
      </c>
      <c r="D24" s="49" t="s">
        <v>330</v>
      </c>
      <c r="E24" s="50" t="s">
        <v>374</v>
      </c>
      <c r="F24" s="50" t="s">
        <v>375</v>
      </c>
    </row>
    <row r="25" spans="1:6" x14ac:dyDescent="0.2">
      <c r="A25" s="47" t="s">
        <v>571</v>
      </c>
      <c r="B25" s="48" t="s">
        <v>322</v>
      </c>
      <c r="C25" s="48"/>
      <c r="D25" s="47"/>
      <c r="E25" s="48" t="s">
        <v>393</v>
      </c>
      <c r="F25" s="48" t="s">
        <v>394</v>
      </c>
    </row>
    <row r="26" spans="1:6" x14ac:dyDescent="0.2">
      <c r="A26" s="49" t="s">
        <v>571</v>
      </c>
      <c r="B26" s="50" t="s">
        <v>322</v>
      </c>
      <c r="C26" s="50" t="s">
        <v>319</v>
      </c>
      <c r="D26" s="49" t="s">
        <v>318</v>
      </c>
      <c r="E26" s="50" t="s">
        <v>576</v>
      </c>
      <c r="F26" s="50" t="s">
        <v>577</v>
      </c>
    </row>
    <row r="27" spans="1:6" x14ac:dyDescent="0.2">
      <c r="A27" s="47" t="s">
        <v>571</v>
      </c>
      <c r="B27" s="48" t="s">
        <v>322</v>
      </c>
      <c r="C27" s="48"/>
      <c r="D27" s="47"/>
      <c r="E27" s="48" t="s">
        <v>578</v>
      </c>
      <c r="F27" s="48" t="s">
        <v>579</v>
      </c>
    </row>
    <row r="28" spans="1:6" x14ac:dyDescent="0.2">
      <c r="A28" s="49" t="s">
        <v>571</v>
      </c>
      <c r="B28" s="50" t="s">
        <v>322</v>
      </c>
      <c r="C28" s="50" t="s">
        <v>329</v>
      </c>
      <c r="D28" s="49" t="s">
        <v>328</v>
      </c>
      <c r="E28" s="50" t="s">
        <v>580</v>
      </c>
      <c r="F28" s="50" t="s">
        <v>376</v>
      </c>
    </row>
    <row r="29" spans="1:6" x14ac:dyDescent="0.2">
      <c r="A29" s="47" t="s">
        <v>571</v>
      </c>
      <c r="B29" s="48" t="s">
        <v>322</v>
      </c>
      <c r="C29" s="48"/>
      <c r="D29" s="47"/>
      <c r="E29" s="48" t="s">
        <v>395</v>
      </c>
      <c r="F29" s="48" t="s">
        <v>396</v>
      </c>
    </row>
    <row r="30" spans="1:6" x14ac:dyDescent="0.2">
      <c r="A30" s="49" t="s">
        <v>571</v>
      </c>
      <c r="B30" s="50" t="s">
        <v>322</v>
      </c>
      <c r="C30" s="50" t="s">
        <v>317</v>
      </c>
      <c r="D30" s="49" t="s">
        <v>316</v>
      </c>
      <c r="E30" s="50" t="s">
        <v>397</v>
      </c>
      <c r="F30" s="50" t="s">
        <v>398</v>
      </c>
    </row>
    <row r="31" spans="1:6" x14ac:dyDescent="0.2">
      <c r="A31" s="47" t="s">
        <v>571</v>
      </c>
      <c r="B31" s="48" t="s">
        <v>322</v>
      </c>
      <c r="C31" s="48" t="s">
        <v>315</v>
      </c>
      <c r="D31" s="47" t="s">
        <v>314</v>
      </c>
      <c r="E31" s="48" t="s">
        <v>399</v>
      </c>
      <c r="F31" s="48" t="s">
        <v>400</v>
      </c>
    </row>
    <row r="32" spans="1:6" x14ac:dyDescent="0.2">
      <c r="A32" s="49" t="s">
        <v>571</v>
      </c>
      <c r="B32" s="50" t="s">
        <v>322</v>
      </c>
      <c r="C32" s="50" t="s">
        <v>313</v>
      </c>
      <c r="D32" s="49" t="s">
        <v>312</v>
      </c>
      <c r="E32" s="50" t="s">
        <v>401</v>
      </c>
      <c r="F32" s="50" t="s">
        <v>402</v>
      </c>
    </row>
    <row r="33" spans="1:6" x14ac:dyDescent="0.2">
      <c r="A33" s="47" t="s">
        <v>571</v>
      </c>
      <c r="B33" s="48" t="s">
        <v>322</v>
      </c>
      <c r="C33" s="48" t="s">
        <v>311</v>
      </c>
      <c r="D33" s="47" t="s">
        <v>310</v>
      </c>
      <c r="E33" s="48" t="s">
        <v>403</v>
      </c>
      <c r="F33" s="48" t="s">
        <v>404</v>
      </c>
    </row>
    <row r="34" spans="1:6" x14ac:dyDescent="0.2">
      <c r="A34" s="49" t="s">
        <v>571</v>
      </c>
      <c r="B34" s="50" t="s">
        <v>322</v>
      </c>
      <c r="C34" s="50" t="s">
        <v>327</v>
      </c>
      <c r="D34" s="49" t="s">
        <v>326</v>
      </c>
      <c r="E34" s="50" t="s">
        <v>581</v>
      </c>
      <c r="F34" s="50" t="s">
        <v>377</v>
      </c>
    </row>
    <row r="35" spans="1:6" x14ac:dyDescent="0.2">
      <c r="A35" s="47" t="s">
        <v>571</v>
      </c>
      <c r="B35" s="48" t="s">
        <v>322</v>
      </c>
      <c r="C35" s="48" t="s">
        <v>582</v>
      </c>
      <c r="D35" s="47" t="s">
        <v>325</v>
      </c>
      <c r="E35" s="48" t="s">
        <v>378</v>
      </c>
      <c r="F35" s="48" t="s">
        <v>379</v>
      </c>
    </row>
    <row r="36" spans="1:6" x14ac:dyDescent="0.2">
      <c r="A36" s="49" t="s">
        <v>571</v>
      </c>
      <c r="B36" s="50" t="s">
        <v>322</v>
      </c>
      <c r="C36" s="50" t="s">
        <v>309</v>
      </c>
      <c r="D36" s="49" t="s">
        <v>308</v>
      </c>
      <c r="E36" s="50" t="s">
        <v>405</v>
      </c>
      <c r="F36" s="50" t="s">
        <v>406</v>
      </c>
    </row>
    <row r="37" spans="1:6" x14ac:dyDescent="0.2">
      <c r="A37" s="47" t="s">
        <v>571</v>
      </c>
      <c r="B37" s="48" t="s">
        <v>322</v>
      </c>
      <c r="C37" s="48" t="s">
        <v>324</v>
      </c>
      <c r="D37" s="47" t="s">
        <v>323</v>
      </c>
      <c r="E37" s="48" t="s">
        <v>381</v>
      </c>
      <c r="F37" s="48" t="s">
        <v>382</v>
      </c>
    </row>
    <row r="38" spans="1:6" x14ac:dyDescent="0.2">
      <c r="A38" s="49" t="s">
        <v>571</v>
      </c>
      <c r="B38" s="50" t="s">
        <v>322</v>
      </c>
      <c r="C38" s="50" t="s">
        <v>321</v>
      </c>
      <c r="D38" s="49" t="s">
        <v>320</v>
      </c>
      <c r="E38" s="50" t="s">
        <v>383</v>
      </c>
      <c r="F38" s="50" t="s">
        <v>384</v>
      </c>
    </row>
    <row r="39" spans="1:6" x14ac:dyDescent="0.2">
      <c r="A39" s="47" t="s">
        <v>571</v>
      </c>
      <c r="B39" s="48" t="s">
        <v>322</v>
      </c>
      <c r="C39" s="48" t="s">
        <v>583</v>
      </c>
      <c r="D39" s="47" t="s">
        <v>584</v>
      </c>
      <c r="E39" s="48" t="s">
        <v>585</v>
      </c>
      <c r="F39" s="48" t="s">
        <v>586</v>
      </c>
    </row>
    <row r="40" spans="1:6" x14ac:dyDescent="0.2">
      <c r="A40" s="49" t="s">
        <v>587</v>
      </c>
      <c r="B40" s="50" t="s">
        <v>307</v>
      </c>
      <c r="C40" s="50"/>
      <c r="D40" s="49"/>
      <c r="E40" s="50" t="s">
        <v>463</v>
      </c>
      <c r="F40" s="50" t="s">
        <v>464</v>
      </c>
    </row>
    <row r="41" spans="1:6" x14ac:dyDescent="0.2">
      <c r="A41" s="47" t="s">
        <v>587</v>
      </c>
      <c r="B41" s="48" t="s">
        <v>307</v>
      </c>
      <c r="C41" s="48"/>
      <c r="D41" s="47"/>
      <c r="E41" s="48" t="s">
        <v>465</v>
      </c>
      <c r="F41" s="48" t="s">
        <v>466</v>
      </c>
    </row>
    <row r="42" spans="1:6" x14ac:dyDescent="0.2">
      <c r="A42" s="49" t="s">
        <v>587</v>
      </c>
      <c r="B42" s="50" t="s">
        <v>307</v>
      </c>
      <c r="C42" s="50"/>
      <c r="D42" s="49"/>
      <c r="E42" s="50" t="s">
        <v>467</v>
      </c>
      <c r="F42" s="50" t="s">
        <v>468</v>
      </c>
    </row>
    <row r="43" spans="1:6" x14ac:dyDescent="0.2">
      <c r="A43" s="47" t="s">
        <v>587</v>
      </c>
      <c r="B43" s="48" t="s">
        <v>307</v>
      </c>
      <c r="C43" s="48"/>
      <c r="D43" s="47"/>
      <c r="E43" s="48" t="s">
        <v>469</v>
      </c>
      <c r="F43" s="48" t="s">
        <v>470</v>
      </c>
    </row>
    <row r="44" spans="1:6" x14ac:dyDescent="0.2">
      <c r="A44" s="49" t="s">
        <v>587</v>
      </c>
      <c r="B44" s="50" t="s">
        <v>307</v>
      </c>
      <c r="C44" s="50"/>
      <c r="D44" s="49"/>
      <c r="E44" s="50" t="s">
        <v>471</v>
      </c>
      <c r="F44" s="50" t="s">
        <v>472</v>
      </c>
    </row>
    <row r="45" spans="1:6" x14ac:dyDescent="0.2">
      <c r="A45" s="47" t="s">
        <v>587</v>
      </c>
      <c r="B45" s="48" t="s">
        <v>307</v>
      </c>
      <c r="C45" s="48"/>
      <c r="D45" s="47"/>
      <c r="E45" s="48" t="s">
        <v>473</v>
      </c>
      <c r="F45" s="48" t="s">
        <v>474</v>
      </c>
    </row>
    <row r="46" spans="1:6" x14ac:dyDescent="0.2">
      <c r="A46" s="49" t="s">
        <v>587</v>
      </c>
      <c r="B46" s="50" t="s">
        <v>307</v>
      </c>
      <c r="C46" s="50"/>
      <c r="D46" s="49"/>
      <c r="E46" s="50" t="s">
        <v>588</v>
      </c>
      <c r="F46" s="50" t="s">
        <v>589</v>
      </c>
    </row>
    <row r="47" spans="1:6" x14ac:dyDescent="0.2">
      <c r="A47" s="47" t="s">
        <v>590</v>
      </c>
      <c r="B47" s="48" t="s">
        <v>591</v>
      </c>
      <c r="C47" s="48" t="s">
        <v>295</v>
      </c>
      <c r="D47" s="47" t="s">
        <v>294</v>
      </c>
      <c r="E47" s="48" t="s">
        <v>418</v>
      </c>
      <c r="F47" s="48" t="s">
        <v>419</v>
      </c>
    </row>
    <row r="48" spans="1:6" ht="18" customHeight="1" x14ac:dyDescent="0.2">
      <c r="A48" s="49" t="s">
        <v>592</v>
      </c>
      <c r="B48" s="50" t="s">
        <v>300</v>
      </c>
      <c r="C48" s="50" t="s">
        <v>299</v>
      </c>
      <c r="D48" s="49" t="s">
        <v>298</v>
      </c>
      <c r="E48" s="50" t="s">
        <v>415</v>
      </c>
      <c r="F48" s="50" t="s">
        <v>416</v>
      </c>
    </row>
    <row r="49" spans="1:6" x14ac:dyDescent="0.2">
      <c r="A49" s="47" t="s">
        <v>593</v>
      </c>
      <c r="B49" s="48" t="s">
        <v>594</v>
      </c>
      <c r="C49" s="48" t="s">
        <v>595</v>
      </c>
      <c r="D49" s="47" t="s">
        <v>596</v>
      </c>
      <c r="E49" s="48" t="s">
        <v>420</v>
      </c>
      <c r="F49" s="48" t="s">
        <v>421</v>
      </c>
    </row>
    <row r="50" spans="1:6" x14ac:dyDescent="0.2">
      <c r="A50" s="49" t="s">
        <v>593</v>
      </c>
      <c r="B50" s="50" t="s">
        <v>594</v>
      </c>
      <c r="C50" s="50" t="s">
        <v>597</v>
      </c>
      <c r="D50" s="49" t="s">
        <v>598</v>
      </c>
      <c r="E50" s="50" t="s">
        <v>422</v>
      </c>
      <c r="F50" s="50" t="s">
        <v>423</v>
      </c>
    </row>
    <row r="51" spans="1:6" x14ac:dyDescent="0.2">
      <c r="A51" s="47" t="s">
        <v>599</v>
      </c>
      <c r="B51" s="48" t="s">
        <v>600</v>
      </c>
      <c r="C51" s="48" t="s">
        <v>283</v>
      </c>
      <c r="D51" s="47" t="s">
        <v>282</v>
      </c>
      <c r="E51" s="48" t="s">
        <v>440</v>
      </c>
      <c r="F51" s="48" t="s">
        <v>441</v>
      </c>
    </row>
    <row r="52" spans="1:6" x14ac:dyDescent="0.2">
      <c r="A52" s="49" t="s">
        <v>599</v>
      </c>
      <c r="B52" s="50" t="s">
        <v>600</v>
      </c>
      <c r="C52" s="50" t="s">
        <v>281</v>
      </c>
      <c r="D52" s="49" t="s">
        <v>601</v>
      </c>
      <c r="E52" s="50" t="s">
        <v>442</v>
      </c>
      <c r="F52" s="50" t="s">
        <v>443</v>
      </c>
    </row>
    <row r="53" spans="1:6" x14ac:dyDescent="0.2">
      <c r="A53" s="47" t="s">
        <v>599</v>
      </c>
      <c r="B53" s="48" t="s">
        <v>600</v>
      </c>
      <c r="C53" s="48" t="s">
        <v>602</v>
      </c>
      <c r="D53" s="47" t="s">
        <v>603</v>
      </c>
      <c r="E53" s="48" t="s">
        <v>604</v>
      </c>
      <c r="F53" s="48" t="s">
        <v>605</v>
      </c>
    </row>
    <row r="54" spans="1:6" x14ac:dyDescent="0.2">
      <c r="A54" s="49" t="s">
        <v>278</v>
      </c>
      <c r="B54" s="50" t="s">
        <v>277</v>
      </c>
      <c r="C54" s="50" t="s">
        <v>280</v>
      </c>
      <c r="D54" s="49" t="s">
        <v>279</v>
      </c>
      <c r="E54" s="50" t="s">
        <v>446</v>
      </c>
      <c r="F54" s="50" t="s">
        <v>447</v>
      </c>
    </row>
    <row r="55" spans="1:6" x14ac:dyDescent="0.2">
      <c r="A55" s="47" t="s">
        <v>278</v>
      </c>
      <c r="B55" s="48" t="s">
        <v>277</v>
      </c>
      <c r="C55" s="48" t="s">
        <v>276</v>
      </c>
      <c r="D55" s="47" t="s">
        <v>275</v>
      </c>
      <c r="E55" s="48" t="s">
        <v>448</v>
      </c>
      <c r="F55" s="48" t="s">
        <v>449</v>
      </c>
    </row>
    <row r="56" spans="1:6" x14ac:dyDescent="0.2">
      <c r="A56" s="49" t="s">
        <v>606</v>
      </c>
      <c r="B56" s="50" t="s">
        <v>272</v>
      </c>
      <c r="C56" s="50" t="s">
        <v>274</v>
      </c>
      <c r="D56" s="49" t="s">
        <v>273</v>
      </c>
      <c r="E56" s="50" t="s">
        <v>450</v>
      </c>
      <c r="F56" s="50" t="s">
        <v>451</v>
      </c>
    </row>
    <row r="57" spans="1:6" x14ac:dyDescent="0.2">
      <c r="A57" s="47" t="s">
        <v>606</v>
      </c>
      <c r="B57" s="48" t="s">
        <v>272</v>
      </c>
      <c r="C57" s="48" t="s">
        <v>287</v>
      </c>
      <c r="D57" s="47" t="s">
        <v>286</v>
      </c>
      <c r="E57" s="48" t="s">
        <v>436</v>
      </c>
      <c r="F57" s="48" t="s">
        <v>437</v>
      </c>
    </row>
    <row r="58" spans="1:6" x14ac:dyDescent="0.2">
      <c r="A58" s="49" t="s">
        <v>606</v>
      </c>
      <c r="B58" s="50" t="s">
        <v>272</v>
      </c>
      <c r="C58" s="50" t="s">
        <v>287</v>
      </c>
      <c r="D58" s="49" t="s">
        <v>286</v>
      </c>
      <c r="E58" s="50" t="s">
        <v>607</v>
      </c>
      <c r="F58" s="50" t="s">
        <v>608</v>
      </c>
    </row>
    <row r="59" spans="1:6" x14ac:dyDescent="0.2">
      <c r="A59" s="47" t="s">
        <v>606</v>
      </c>
      <c r="B59" s="48" t="s">
        <v>272</v>
      </c>
      <c r="C59" s="48" t="s">
        <v>287</v>
      </c>
      <c r="D59" s="47" t="s">
        <v>286</v>
      </c>
      <c r="E59" s="48" t="s">
        <v>609</v>
      </c>
      <c r="F59" s="48" t="s">
        <v>610</v>
      </c>
    </row>
    <row r="60" spans="1:6" x14ac:dyDescent="0.2">
      <c r="A60" s="49" t="s">
        <v>606</v>
      </c>
      <c r="B60" s="50" t="s">
        <v>272</v>
      </c>
      <c r="C60" s="50" t="s">
        <v>287</v>
      </c>
      <c r="D60" s="49" t="s">
        <v>286</v>
      </c>
      <c r="E60" s="50" t="s">
        <v>611</v>
      </c>
      <c r="F60" s="50" t="s">
        <v>612</v>
      </c>
    </row>
    <row r="61" spans="1:6" x14ac:dyDescent="0.2">
      <c r="A61" s="47" t="s">
        <v>606</v>
      </c>
      <c r="B61" s="48" t="s">
        <v>272</v>
      </c>
      <c r="C61" s="48" t="s">
        <v>285</v>
      </c>
      <c r="D61" s="47" t="s">
        <v>284</v>
      </c>
      <c r="E61" s="48" t="s">
        <v>438</v>
      </c>
      <c r="F61" s="48" t="s">
        <v>439</v>
      </c>
    </row>
    <row r="62" spans="1:6" x14ac:dyDescent="0.2">
      <c r="A62" s="49" t="s">
        <v>606</v>
      </c>
      <c r="B62" s="50" t="s">
        <v>272</v>
      </c>
      <c r="C62" s="50" t="s">
        <v>271</v>
      </c>
      <c r="D62" s="49" t="s">
        <v>270</v>
      </c>
      <c r="E62" s="50" t="s">
        <v>613</v>
      </c>
      <c r="F62" s="50" t="s">
        <v>614</v>
      </c>
    </row>
    <row r="63" spans="1:6" x14ac:dyDescent="0.2">
      <c r="A63" s="47" t="s">
        <v>264</v>
      </c>
      <c r="B63" s="48" t="s">
        <v>263</v>
      </c>
      <c r="C63" s="48"/>
      <c r="D63" s="47"/>
      <c r="E63" s="48" t="s">
        <v>456</v>
      </c>
      <c r="F63" s="48" t="s">
        <v>457</v>
      </c>
    </row>
    <row r="64" spans="1:6" x14ac:dyDescent="0.2">
      <c r="A64" s="49" t="s">
        <v>258</v>
      </c>
      <c r="B64" s="50" t="s">
        <v>257</v>
      </c>
      <c r="C64" s="50" t="s">
        <v>262</v>
      </c>
      <c r="D64" s="49" t="s">
        <v>261</v>
      </c>
      <c r="E64" s="50" t="s">
        <v>615</v>
      </c>
      <c r="F64" s="50" t="s">
        <v>458</v>
      </c>
    </row>
    <row r="65" spans="1:6" x14ac:dyDescent="0.2">
      <c r="A65" s="47" t="s">
        <v>258</v>
      </c>
      <c r="B65" s="48" t="s">
        <v>257</v>
      </c>
      <c r="C65" s="48" t="s">
        <v>616</v>
      </c>
      <c r="D65" s="47" t="s">
        <v>259</v>
      </c>
      <c r="E65" s="48" t="s">
        <v>617</v>
      </c>
      <c r="F65" s="48" t="s">
        <v>618</v>
      </c>
    </row>
    <row r="66" spans="1:6" x14ac:dyDescent="0.2">
      <c r="A66" s="49" t="s">
        <v>258</v>
      </c>
      <c r="B66" s="50" t="s">
        <v>257</v>
      </c>
      <c r="C66" s="50"/>
      <c r="D66" s="49"/>
      <c r="E66" s="50" t="s">
        <v>619</v>
      </c>
      <c r="F66" s="50" t="s">
        <v>620</v>
      </c>
    </row>
    <row r="67" spans="1:6" x14ac:dyDescent="0.2">
      <c r="A67" s="47" t="s">
        <v>258</v>
      </c>
      <c r="B67" s="48" t="s">
        <v>257</v>
      </c>
      <c r="C67" s="48" t="s">
        <v>621</v>
      </c>
      <c r="D67" s="47" t="s">
        <v>260</v>
      </c>
      <c r="E67" s="48" t="s">
        <v>622</v>
      </c>
      <c r="F67" s="48" t="s">
        <v>380</v>
      </c>
    </row>
    <row r="68" spans="1:6" x14ac:dyDescent="0.2">
      <c r="A68" s="49" t="s">
        <v>258</v>
      </c>
      <c r="B68" s="50" t="s">
        <v>257</v>
      </c>
      <c r="C68" s="50" t="s">
        <v>623</v>
      </c>
      <c r="D68" s="49" t="s">
        <v>624</v>
      </c>
      <c r="E68" s="50" t="s">
        <v>459</v>
      </c>
      <c r="F68" s="50" t="s">
        <v>460</v>
      </c>
    </row>
    <row r="69" spans="1:6" x14ac:dyDescent="0.2">
      <c r="A69" s="47" t="s">
        <v>258</v>
      </c>
      <c r="B69" s="48" t="s">
        <v>257</v>
      </c>
      <c r="C69" s="48" t="s">
        <v>623</v>
      </c>
      <c r="D69" s="47" t="s">
        <v>624</v>
      </c>
      <c r="E69" s="48" t="s">
        <v>461</v>
      </c>
      <c r="F69" s="48" t="s">
        <v>462</v>
      </c>
    </row>
    <row r="70" spans="1:6" x14ac:dyDescent="0.2">
      <c r="A70" s="49" t="s">
        <v>625</v>
      </c>
      <c r="B70" s="50" t="s">
        <v>626</v>
      </c>
      <c r="C70" s="50"/>
      <c r="D70" s="49"/>
      <c r="E70" s="50" t="s">
        <v>385</v>
      </c>
      <c r="F70" s="50" t="s">
        <v>386</v>
      </c>
    </row>
    <row r="71" spans="1:6" x14ac:dyDescent="0.2">
      <c r="A71" s="47" t="s">
        <v>625</v>
      </c>
      <c r="B71" s="48" t="s">
        <v>626</v>
      </c>
      <c r="C71" s="48"/>
      <c r="D71" s="47"/>
      <c r="E71" s="48" t="s">
        <v>387</v>
      </c>
      <c r="F71" s="48" t="s">
        <v>388</v>
      </c>
    </row>
    <row r="72" spans="1:6" x14ac:dyDescent="0.2">
      <c r="A72" s="49" t="s">
        <v>625</v>
      </c>
      <c r="B72" s="50" t="s">
        <v>626</v>
      </c>
      <c r="C72" s="50" t="s">
        <v>297</v>
      </c>
      <c r="D72" s="49" t="s">
        <v>296</v>
      </c>
      <c r="E72" s="50" t="s">
        <v>627</v>
      </c>
      <c r="F72" s="50" t="s">
        <v>417</v>
      </c>
    </row>
    <row r="73" spans="1:6" x14ac:dyDescent="0.2">
      <c r="A73" s="47" t="s">
        <v>625</v>
      </c>
      <c r="B73" s="48" t="s">
        <v>626</v>
      </c>
      <c r="C73" s="48"/>
      <c r="D73" s="47"/>
      <c r="E73" s="48" t="s">
        <v>485</v>
      </c>
      <c r="F73" s="48" t="s">
        <v>486</v>
      </c>
    </row>
    <row r="74" spans="1:6" x14ac:dyDescent="0.2">
      <c r="A74" s="49" t="s">
        <v>625</v>
      </c>
      <c r="B74" s="50" t="s">
        <v>626</v>
      </c>
      <c r="C74" s="50"/>
      <c r="D74" s="49"/>
      <c r="E74" s="50" t="s">
        <v>389</v>
      </c>
      <c r="F74" s="50" t="s">
        <v>390</v>
      </c>
    </row>
    <row r="75" spans="1:6" x14ac:dyDescent="0.2">
      <c r="A75" s="47" t="s">
        <v>625</v>
      </c>
      <c r="B75" s="48" t="s">
        <v>626</v>
      </c>
      <c r="C75" s="48"/>
      <c r="D75" s="47"/>
      <c r="E75" s="48" t="s">
        <v>391</v>
      </c>
      <c r="F75" s="48" t="s">
        <v>392</v>
      </c>
    </row>
    <row r="76" spans="1:6" x14ac:dyDescent="0.2">
      <c r="A76" s="49" t="s">
        <v>628</v>
      </c>
      <c r="B76" s="50" t="s">
        <v>252</v>
      </c>
      <c r="C76" s="50" t="s">
        <v>256</v>
      </c>
      <c r="D76" s="49" t="s">
        <v>255</v>
      </c>
      <c r="E76" s="50" t="s">
        <v>475</v>
      </c>
      <c r="F76" s="50" t="s">
        <v>476</v>
      </c>
    </row>
    <row r="77" spans="1:6" x14ac:dyDescent="0.2">
      <c r="A77" s="47" t="s">
        <v>628</v>
      </c>
      <c r="B77" s="48" t="s">
        <v>252</v>
      </c>
      <c r="C77" s="48" t="s">
        <v>254</v>
      </c>
      <c r="D77" s="47" t="s">
        <v>253</v>
      </c>
      <c r="E77" s="48" t="s">
        <v>477</v>
      </c>
      <c r="F77" s="48" t="s">
        <v>478</v>
      </c>
    </row>
    <row r="78" spans="1:6" x14ac:dyDescent="0.2">
      <c r="A78" s="49" t="s">
        <v>628</v>
      </c>
      <c r="B78" s="50" t="s">
        <v>252</v>
      </c>
      <c r="C78" s="50" t="s">
        <v>251</v>
      </c>
      <c r="D78" s="49" t="s">
        <v>250</v>
      </c>
      <c r="E78" s="50" t="s">
        <v>479</v>
      </c>
      <c r="F78" s="50" t="s">
        <v>480</v>
      </c>
    </row>
    <row r="79" spans="1:6" x14ac:dyDescent="0.2">
      <c r="A79" s="47" t="s">
        <v>629</v>
      </c>
      <c r="B79" s="48" t="s">
        <v>630</v>
      </c>
      <c r="C79" s="48" t="s">
        <v>246</v>
      </c>
      <c r="D79" s="47" t="s">
        <v>244</v>
      </c>
      <c r="E79" s="48" t="s">
        <v>483</v>
      </c>
      <c r="F79" s="48" t="s">
        <v>484</v>
      </c>
    </row>
    <row r="80" spans="1:6" x14ac:dyDescent="0.2">
      <c r="A80" s="49" t="s">
        <v>631</v>
      </c>
      <c r="B80" s="50" t="s">
        <v>632</v>
      </c>
      <c r="C80" s="50"/>
      <c r="D80" s="49"/>
      <c r="E80" s="50" t="s">
        <v>633</v>
      </c>
      <c r="F80" s="50" t="s">
        <v>634</v>
      </c>
    </row>
    <row r="81" spans="1:105" x14ac:dyDescent="0.2">
      <c r="A81" s="47" t="s">
        <v>635</v>
      </c>
      <c r="B81" s="48" t="s">
        <v>636</v>
      </c>
      <c r="C81" s="48" t="s">
        <v>306</v>
      </c>
      <c r="D81" s="47" t="s">
        <v>305</v>
      </c>
      <c r="E81" s="48" t="s">
        <v>409</v>
      </c>
      <c r="F81" s="48" t="s">
        <v>410</v>
      </c>
    </row>
    <row r="82" spans="1:105" x14ac:dyDescent="0.2">
      <c r="A82" s="49" t="s">
        <v>635</v>
      </c>
      <c r="B82" s="50" t="s">
        <v>636</v>
      </c>
      <c r="C82" s="50" t="s">
        <v>304</v>
      </c>
      <c r="D82" s="49" t="s">
        <v>303</v>
      </c>
      <c r="E82" s="50" t="s">
        <v>411</v>
      </c>
      <c r="F82" s="50" t="s">
        <v>412</v>
      </c>
    </row>
    <row r="83" spans="1:105" s="16" customFormat="1" x14ac:dyDescent="0.2">
      <c r="A83" s="47" t="s">
        <v>635</v>
      </c>
      <c r="B83" s="48" t="s">
        <v>636</v>
      </c>
      <c r="C83" s="48" t="s">
        <v>302</v>
      </c>
      <c r="D83" s="47" t="s">
        <v>301</v>
      </c>
      <c r="E83" s="48" t="s">
        <v>413</v>
      </c>
      <c r="F83" s="48" t="s">
        <v>414</v>
      </c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</row>
    <row r="84" spans="1:105" x14ac:dyDescent="0.2">
      <c r="A84" s="49" t="s">
        <v>635</v>
      </c>
      <c r="B84" s="50" t="s">
        <v>636</v>
      </c>
      <c r="C84" s="50" t="s">
        <v>291</v>
      </c>
      <c r="D84" s="49" t="s">
        <v>290</v>
      </c>
      <c r="E84" s="50" t="s">
        <v>431</v>
      </c>
      <c r="F84" s="50" t="s">
        <v>432</v>
      </c>
    </row>
    <row r="85" spans="1:105" x14ac:dyDescent="0.2">
      <c r="A85" s="47" t="s">
        <v>637</v>
      </c>
      <c r="B85" s="48" t="s">
        <v>638</v>
      </c>
      <c r="C85" s="48"/>
      <c r="D85" s="47"/>
      <c r="E85" s="48" t="s">
        <v>424</v>
      </c>
      <c r="F85" s="48" t="s">
        <v>425</v>
      </c>
    </row>
    <row r="86" spans="1:105" s="16" customFormat="1" x14ac:dyDescent="0.2">
      <c r="A86" s="49" t="s">
        <v>637</v>
      </c>
      <c r="B86" s="50" t="s">
        <v>638</v>
      </c>
      <c r="C86" s="50" t="s">
        <v>293</v>
      </c>
      <c r="D86" s="49" t="s">
        <v>292</v>
      </c>
      <c r="E86" s="50" t="s">
        <v>426</v>
      </c>
      <c r="F86" s="50" t="s">
        <v>427</v>
      </c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</row>
    <row r="87" spans="1:105" s="16" customFormat="1" x14ac:dyDescent="0.2">
      <c r="A87" s="47" t="s">
        <v>637</v>
      </c>
      <c r="B87" s="48" t="s">
        <v>638</v>
      </c>
      <c r="C87" s="48" t="s">
        <v>293</v>
      </c>
      <c r="D87" s="47" t="s">
        <v>292</v>
      </c>
      <c r="E87" s="48" t="s">
        <v>639</v>
      </c>
      <c r="F87" s="48" t="s">
        <v>428</v>
      </c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</row>
    <row r="88" spans="1:105" x14ac:dyDescent="0.2">
      <c r="A88" s="49" t="s">
        <v>637</v>
      </c>
      <c r="B88" s="50" t="s">
        <v>638</v>
      </c>
      <c r="C88" s="50" t="s">
        <v>293</v>
      </c>
      <c r="D88" s="49" t="s">
        <v>292</v>
      </c>
      <c r="E88" s="50" t="s">
        <v>640</v>
      </c>
      <c r="F88" s="50" t="s">
        <v>641</v>
      </c>
    </row>
    <row r="89" spans="1:105" x14ac:dyDescent="0.2">
      <c r="A89" s="47" t="s">
        <v>637</v>
      </c>
      <c r="B89" s="48" t="s">
        <v>638</v>
      </c>
      <c r="C89" s="48" t="s">
        <v>293</v>
      </c>
      <c r="D89" s="47" t="s">
        <v>292</v>
      </c>
      <c r="E89" s="48" t="s">
        <v>642</v>
      </c>
      <c r="F89" s="48" t="s">
        <v>429</v>
      </c>
    </row>
    <row r="90" spans="1:105" x14ac:dyDescent="0.2">
      <c r="A90" s="49" t="s">
        <v>637</v>
      </c>
      <c r="B90" s="50" t="s">
        <v>638</v>
      </c>
      <c r="C90" s="50" t="s">
        <v>293</v>
      </c>
      <c r="D90" s="49" t="s">
        <v>292</v>
      </c>
      <c r="E90" s="50" t="s">
        <v>643</v>
      </c>
      <c r="F90" s="50" t="s">
        <v>430</v>
      </c>
    </row>
    <row r="91" spans="1:105" x14ac:dyDescent="0.2">
      <c r="A91" s="47" t="s">
        <v>637</v>
      </c>
      <c r="B91" s="48" t="s">
        <v>638</v>
      </c>
      <c r="C91" s="48" t="s">
        <v>289</v>
      </c>
      <c r="D91" s="47" t="s">
        <v>288</v>
      </c>
      <c r="E91" s="48" t="s">
        <v>433</v>
      </c>
      <c r="F91" s="48" t="s">
        <v>434</v>
      </c>
    </row>
    <row r="92" spans="1:105" s="16" customFormat="1" x14ac:dyDescent="0.2">
      <c r="A92" s="49" t="s">
        <v>637</v>
      </c>
      <c r="B92" s="50" t="s">
        <v>638</v>
      </c>
      <c r="C92" s="50"/>
      <c r="D92" s="49"/>
      <c r="E92" s="50" t="s">
        <v>644</v>
      </c>
      <c r="F92" s="50" t="s">
        <v>435</v>
      </c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</row>
    <row r="93" spans="1:105" x14ac:dyDescent="0.2">
      <c r="A93" s="47" t="s">
        <v>645</v>
      </c>
      <c r="B93" s="48" t="s">
        <v>249</v>
      </c>
      <c r="C93" s="48" t="s">
        <v>248</v>
      </c>
      <c r="D93" s="47" t="s">
        <v>247</v>
      </c>
      <c r="E93" s="48" t="s">
        <v>481</v>
      </c>
      <c r="F93" s="48" t="s">
        <v>482</v>
      </c>
    </row>
    <row r="94" spans="1:105" x14ac:dyDescent="0.2">
      <c r="A94" s="49" t="s">
        <v>645</v>
      </c>
      <c r="B94" s="50" t="s">
        <v>249</v>
      </c>
      <c r="C94" s="50"/>
      <c r="D94" s="49"/>
      <c r="E94" s="50" t="s">
        <v>493</v>
      </c>
      <c r="F94" s="50" t="s">
        <v>494</v>
      </c>
    </row>
    <row r="95" spans="1:105" x14ac:dyDescent="0.2">
      <c r="A95" s="47" t="s">
        <v>646</v>
      </c>
      <c r="B95" s="48" t="s">
        <v>647</v>
      </c>
      <c r="C95" s="48" t="s">
        <v>648</v>
      </c>
      <c r="D95" s="47" t="s">
        <v>649</v>
      </c>
      <c r="E95" s="48" t="s">
        <v>650</v>
      </c>
      <c r="F95" s="48" t="s">
        <v>651</v>
      </c>
    </row>
    <row r="96" spans="1:105" x14ac:dyDescent="0.2">
      <c r="A96" s="49" t="s">
        <v>646</v>
      </c>
      <c r="B96" s="50" t="s">
        <v>647</v>
      </c>
      <c r="C96" s="50"/>
      <c r="D96" s="49"/>
      <c r="E96" s="50" t="s">
        <v>652</v>
      </c>
      <c r="F96" s="50" t="s">
        <v>653</v>
      </c>
    </row>
    <row r="97" spans="1:105" x14ac:dyDescent="0.2">
      <c r="A97" s="47" t="s">
        <v>654</v>
      </c>
      <c r="B97" s="48" t="s">
        <v>655</v>
      </c>
      <c r="C97" s="48" t="s">
        <v>245</v>
      </c>
      <c r="D97" s="47" t="s">
        <v>656</v>
      </c>
      <c r="E97" s="48" t="s">
        <v>487</v>
      </c>
      <c r="F97" s="48" t="s">
        <v>488</v>
      </c>
    </row>
    <row r="98" spans="1:105" s="16" customFormat="1" x14ac:dyDescent="0.2">
      <c r="A98" s="49" t="s">
        <v>654</v>
      </c>
      <c r="B98" s="50" t="s">
        <v>655</v>
      </c>
      <c r="C98" s="50"/>
      <c r="D98" s="49"/>
      <c r="E98" s="50" t="s">
        <v>489</v>
      </c>
      <c r="F98" s="50" t="s">
        <v>490</v>
      </c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</row>
    <row r="99" spans="1:105" s="16" customFormat="1" x14ac:dyDescent="0.2">
      <c r="A99" s="47" t="s">
        <v>657</v>
      </c>
      <c r="B99" s="48" t="s">
        <v>658</v>
      </c>
      <c r="C99" s="48"/>
      <c r="D99" s="47"/>
      <c r="E99" s="48" t="s">
        <v>407</v>
      </c>
      <c r="F99" s="48" t="s">
        <v>408</v>
      </c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</row>
    <row r="100" spans="1:105" s="16" customFormat="1" x14ac:dyDescent="0.2">
      <c r="A100" s="49" t="s">
        <v>243</v>
      </c>
      <c r="B100" s="50" t="s">
        <v>242</v>
      </c>
      <c r="C100" s="50" t="s">
        <v>241</v>
      </c>
      <c r="D100" s="49" t="s">
        <v>240</v>
      </c>
      <c r="E100" s="50" t="s">
        <v>491</v>
      </c>
      <c r="F100" s="50" t="s">
        <v>492</v>
      </c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</row>
    <row r="101" spans="1:105" s="16" customFormat="1" x14ac:dyDescent="0.2">
      <c r="A101" s="47" t="s">
        <v>659</v>
      </c>
      <c r="B101" s="48" t="s">
        <v>660</v>
      </c>
      <c r="C101" s="48" t="s">
        <v>269</v>
      </c>
      <c r="D101" s="47" t="s">
        <v>268</v>
      </c>
      <c r="E101" s="48" t="s">
        <v>661</v>
      </c>
      <c r="F101" s="48" t="s">
        <v>452</v>
      </c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</row>
    <row r="102" spans="1:105" s="16" customFormat="1" x14ac:dyDescent="0.2">
      <c r="A102" s="49" t="s">
        <v>659</v>
      </c>
      <c r="B102" s="50" t="s">
        <v>660</v>
      </c>
      <c r="C102" s="50" t="s">
        <v>267</v>
      </c>
      <c r="D102" s="49" t="s">
        <v>662</v>
      </c>
      <c r="E102" s="50" t="s">
        <v>663</v>
      </c>
      <c r="F102" s="50" t="s">
        <v>453</v>
      </c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</row>
    <row r="103" spans="1:105" s="16" customFormat="1" x14ac:dyDescent="0.2">
      <c r="A103" s="47" t="s">
        <v>659</v>
      </c>
      <c r="B103" s="48" t="s">
        <v>660</v>
      </c>
      <c r="C103" s="48" t="s">
        <v>266</v>
      </c>
      <c r="D103" s="47" t="s">
        <v>265</v>
      </c>
      <c r="E103" s="48" t="s">
        <v>454</v>
      </c>
      <c r="F103" s="48" t="s">
        <v>455</v>
      </c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</row>
    <row r="104" spans="1:105" s="16" customFormat="1" x14ac:dyDescent="0.2">
      <c r="A104" s="49" t="s">
        <v>664</v>
      </c>
      <c r="B104" s="50" t="s">
        <v>665</v>
      </c>
      <c r="C104" s="50"/>
      <c r="D104" s="49"/>
      <c r="E104" s="50" t="s">
        <v>444</v>
      </c>
      <c r="F104" s="50" t="s">
        <v>445</v>
      </c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</row>
    <row r="109" spans="1:105" s="17" customFormat="1" x14ac:dyDescent="0.25">
      <c r="A109" s="37" t="s">
        <v>568</v>
      </c>
      <c r="B109" s="39"/>
      <c r="C109" s="39"/>
      <c r="D109" s="39"/>
      <c r="E109" s="39"/>
      <c r="F109" s="39"/>
    </row>
    <row r="110" spans="1:105" s="17" customFormat="1" x14ac:dyDescent="0.25">
      <c r="A110" s="37" t="s">
        <v>345</v>
      </c>
      <c r="B110" s="39"/>
      <c r="C110" s="39"/>
      <c r="D110" s="39"/>
      <c r="E110" s="39"/>
      <c r="F110" s="39"/>
    </row>
    <row r="111" spans="1:105" s="17" customFormat="1" x14ac:dyDescent="0.25">
      <c r="A111" s="38" t="s">
        <v>569</v>
      </c>
      <c r="B111" s="39"/>
      <c r="C111" s="39"/>
      <c r="D111" s="39"/>
      <c r="E111" s="39"/>
      <c r="F111" s="39"/>
    </row>
    <row r="112" spans="1:105" s="17" customFormat="1" ht="51" x14ac:dyDescent="0.25">
      <c r="A112" s="37" t="s">
        <v>346</v>
      </c>
      <c r="B112" s="39"/>
      <c r="C112" s="39"/>
      <c r="D112" s="39"/>
      <c r="E112" s="39"/>
      <c r="F112" s="39"/>
    </row>
    <row r="113" spans="1:6" s="17" customFormat="1" x14ac:dyDescent="0.25">
      <c r="A113" s="39"/>
      <c r="B113" s="39"/>
      <c r="C113" s="39"/>
      <c r="D113" s="39"/>
      <c r="E113" s="39"/>
      <c r="F113" s="39"/>
    </row>
    <row r="114" spans="1:6" s="17" customFormat="1" ht="51" x14ac:dyDescent="0.25">
      <c r="A114" s="40" t="s">
        <v>347</v>
      </c>
      <c r="B114" s="39"/>
      <c r="C114" s="39"/>
      <c r="D114" s="39"/>
      <c r="E114" s="39"/>
      <c r="F114" s="39"/>
    </row>
  </sheetData>
  <sheetProtection algorithmName="SHA-512" hashValue="e9YrnXZyubIbJObV9ohDeDrNfo89gGWXdctCLjMOV+lnVccC79i4uBlQEbuGtFxoVvxXA6SflkLosW7PkEzKFA==" saltValue="f914wLN7GKvtKEEE1WJUCQ==" spinCount="100000" sheet="1" formatCells="0" formatColumns="0" formatRows="0" insertColumns="0" insertRows="0" insertHyperlinks="0" deleteColumns="0" deleteRows="0" sort="0" autoFilter="0" pivotTables="0"/>
  <autoFilter ref="A10:F10" xr:uid="{CC882A11-928E-403D-800F-C22FF5FB9C14}"/>
  <mergeCells count="1">
    <mergeCell ref="A1:XFD3"/>
  </mergeCells>
  <phoneticPr fontId="22" type="noConversion"/>
  <pageMargins left="0.51181102362204722" right="0.51181102362204722" top="0.59055118110236227" bottom="0.39370078740157483" header="0.31496062992125984" footer="0.31496062992125984"/>
  <pageSetup paperSize="9" scale="4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3"/>
  <dimension ref="A1:C69"/>
  <sheetViews>
    <sheetView showGridLines="0" zoomScaleNormal="100" workbookViewId="0">
      <pane xSplit="2" ySplit="10" topLeftCell="C11" activePane="bottomRight" state="frozen"/>
      <selection pane="topRight" activeCell="C1" sqref="C1"/>
      <selection pane="bottomLeft" activeCell="A9" sqref="A9"/>
      <selection pane="bottomRight" sqref="A1:XFD3"/>
    </sheetView>
  </sheetViews>
  <sheetFormatPr baseColWidth="10" defaultColWidth="11.42578125" defaultRowHeight="12.75" x14ac:dyDescent="0.2"/>
  <cols>
    <col min="1" max="1" width="68.28515625" style="12" bestFit="1" customWidth="1"/>
    <col min="2" max="3" width="24.5703125" style="12" bestFit="1" customWidth="1"/>
    <col min="4" max="16384" width="11.42578125" style="12"/>
  </cols>
  <sheetData>
    <row r="1" spans="1:3" s="28" customFormat="1" ht="14.25" customHeight="1" x14ac:dyDescent="0.2"/>
    <row r="2" spans="1:3" s="28" customFormat="1" ht="14.25" customHeight="1" x14ac:dyDescent="0.2"/>
    <row r="3" spans="1:3" s="28" customFormat="1" x14ac:dyDescent="0.2"/>
    <row r="4" spans="1:3" s="32" customFormat="1" x14ac:dyDescent="0.2">
      <c r="A4" s="30" t="s">
        <v>667</v>
      </c>
      <c r="B4" s="31"/>
    </row>
    <row r="5" spans="1:3" s="32" customFormat="1" x14ac:dyDescent="0.2">
      <c r="A5" s="30" t="s">
        <v>668</v>
      </c>
      <c r="B5" s="31"/>
    </row>
    <row r="6" spans="1:3" s="32" customFormat="1" x14ac:dyDescent="0.2">
      <c r="A6" s="30"/>
      <c r="B6" s="31"/>
    </row>
    <row r="7" spans="1:3" s="32" customFormat="1" ht="18" x14ac:dyDescent="0.2">
      <c r="A7" s="33" t="s">
        <v>673</v>
      </c>
      <c r="B7" s="31"/>
    </row>
    <row r="8" spans="1:3" s="32" customFormat="1" ht="18" x14ac:dyDescent="0.2">
      <c r="A8" s="33" t="s">
        <v>670</v>
      </c>
      <c r="B8" s="31"/>
    </row>
    <row r="9" spans="1:3" s="34" customFormat="1" x14ac:dyDescent="0.2">
      <c r="A9" s="51" t="s">
        <v>666</v>
      </c>
    </row>
    <row r="10" spans="1:3" s="35" customFormat="1" x14ac:dyDescent="0.2">
      <c r="A10" s="52" t="s">
        <v>142</v>
      </c>
      <c r="B10" s="52" t="s">
        <v>2</v>
      </c>
      <c r="C10" s="52" t="s">
        <v>3</v>
      </c>
    </row>
    <row r="11" spans="1:3" s="34" customFormat="1" x14ac:dyDescent="0.2">
      <c r="A11" s="53" t="s">
        <v>9</v>
      </c>
      <c r="B11" s="54">
        <f>SUMIF('Escada Data'!C$5:C$828,A11,'Escada Data'!D$5:D$828)</f>
        <v>134</v>
      </c>
      <c r="C11" s="54">
        <f>SUMIF('Escada Data'!C$5:C$828,A11,'Escada Data'!E$5:E$828)</f>
        <v>133</v>
      </c>
    </row>
    <row r="12" spans="1:3" s="34" customFormat="1" x14ac:dyDescent="0.2">
      <c r="A12" s="55" t="s">
        <v>10</v>
      </c>
      <c r="B12" s="54">
        <f>SUMIF('Escada Data'!C$5:C$828,A12,'Escada Data'!D$5:D$828)</f>
        <v>111</v>
      </c>
      <c r="C12" s="54">
        <f>SUMIF('Escada Data'!C$5:C$828,A12,'Escada Data'!E$5:E$828)</f>
        <v>118</v>
      </c>
    </row>
    <row r="13" spans="1:3" s="34" customFormat="1" x14ac:dyDescent="0.2">
      <c r="A13" s="55" t="s">
        <v>18</v>
      </c>
      <c r="B13" s="54">
        <f>SUMIF('Escada Data'!C$5:C$828,A13,'Escada Data'!D$5:D$828)</f>
        <v>96</v>
      </c>
      <c r="C13" s="54">
        <f>SUMIF('Escada Data'!C$5:C$828,A13,'Escada Data'!E$5:E$828)</f>
        <v>98</v>
      </c>
    </row>
    <row r="14" spans="1:3" s="34" customFormat="1" x14ac:dyDescent="0.2">
      <c r="A14" s="55" t="s">
        <v>21</v>
      </c>
      <c r="B14" s="54">
        <f>SUMIF('Escada Data'!C$5:C$828,A14,'Escada Data'!D$5:D$828)</f>
        <v>90</v>
      </c>
      <c r="C14" s="54">
        <f>SUMIF('Escada Data'!C$5:C$828,A14,'Escada Data'!E$5:E$828)</f>
        <v>81</v>
      </c>
    </row>
    <row r="15" spans="1:3" s="34" customFormat="1" x14ac:dyDescent="0.2">
      <c r="A15" s="55" t="s">
        <v>17</v>
      </c>
      <c r="B15" s="54">
        <f>SUMIF('Escada Data'!C$5:C$828,A15,'Escada Data'!D$5:D$828)</f>
        <v>86</v>
      </c>
      <c r="C15" s="54">
        <f>SUMIF('Escada Data'!C$5:C$828,A15,'Escada Data'!E$5:E$828)</f>
        <v>61</v>
      </c>
    </row>
    <row r="16" spans="1:3" s="34" customFormat="1" x14ac:dyDescent="0.2">
      <c r="A16" s="55" t="s">
        <v>28</v>
      </c>
      <c r="B16" s="54">
        <f>SUMIF('Escada Data'!C$5:C$828,A16,'Escada Data'!D$5:D$828)</f>
        <v>85</v>
      </c>
      <c r="C16" s="54">
        <f>SUMIF('Escada Data'!C$5:C$828,A16,'Escada Data'!E$5:E$828)</f>
        <v>86</v>
      </c>
    </row>
    <row r="17" spans="1:3" s="34" customFormat="1" x14ac:dyDescent="0.2">
      <c r="A17" s="55" t="s">
        <v>35</v>
      </c>
      <c r="B17" s="54">
        <f>SUMIF('Escada Data'!C$5:C$828,A17,'Escada Data'!D$5:D$828)</f>
        <v>80</v>
      </c>
      <c r="C17" s="54">
        <f>SUMIF('Escada Data'!C$5:C$828,A17,'Escada Data'!E$5:E$828)</f>
        <v>80</v>
      </c>
    </row>
    <row r="18" spans="1:3" s="34" customFormat="1" x14ac:dyDescent="0.2">
      <c r="A18" s="55" t="s">
        <v>32</v>
      </c>
      <c r="B18" s="54">
        <f>SUMIF('Escada Data'!C$5:C$828,A18,'Escada Data'!D$5:D$828)</f>
        <v>61</v>
      </c>
      <c r="C18" s="54">
        <f>SUMIF('Escada Data'!C$5:C$828,A18,'Escada Data'!E$5:E$828)</f>
        <v>64</v>
      </c>
    </row>
    <row r="19" spans="1:3" s="34" customFormat="1" x14ac:dyDescent="0.2">
      <c r="A19" s="55" t="s">
        <v>7</v>
      </c>
      <c r="B19" s="54">
        <f>SUMIF('Escada Data'!C$5:C$828,A19,'Escada Data'!D$5:D$828)</f>
        <v>51</v>
      </c>
      <c r="C19" s="54">
        <f>SUMIF('Escada Data'!C$5:C$828,A19,'Escada Data'!E$5:E$828)</f>
        <v>48</v>
      </c>
    </row>
    <row r="20" spans="1:3" s="34" customFormat="1" x14ac:dyDescent="0.2">
      <c r="A20" s="55" t="s">
        <v>23</v>
      </c>
      <c r="B20" s="54">
        <f>SUMIF('Escada Data'!C$5:C$828,A20,'Escada Data'!D$5:D$828)</f>
        <v>36</v>
      </c>
      <c r="C20" s="54">
        <f>SUMIF('Escada Data'!C$5:C$828,A20,'Escada Data'!E$5:E$828)</f>
        <v>35</v>
      </c>
    </row>
    <row r="21" spans="1:3" s="34" customFormat="1" x14ac:dyDescent="0.2">
      <c r="A21" s="53" t="s">
        <v>46</v>
      </c>
      <c r="B21" s="54">
        <f>SUMIF('Escada Data'!C$5:C$828,A21,'Escada Data'!D$5:D$828)</f>
        <v>30</v>
      </c>
      <c r="C21" s="54">
        <f>SUMIF('Escada Data'!C$5:C$828,A21,'Escada Data'!E$5:E$828)</f>
        <v>16</v>
      </c>
    </row>
    <row r="22" spans="1:3" s="34" customFormat="1" x14ac:dyDescent="0.2">
      <c r="A22" s="55" t="s">
        <v>31</v>
      </c>
      <c r="B22" s="54">
        <f>SUMIF('Escada Data'!C$5:C$828,A22,'Escada Data'!D$5:D$828)</f>
        <v>27</v>
      </c>
      <c r="C22" s="54">
        <f>SUMIF('Escada Data'!C$5:C$828,A22,'Escada Data'!E$5:E$828)</f>
        <v>36</v>
      </c>
    </row>
    <row r="23" spans="1:3" s="34" customFormat="1" x14ac:dyDescent="0.2">
      <c r="A23" s="55" t="s">
        <v>36</v>
      </c>
      <c r="B23" s="54">
        <f>SUMIF('Escada Data'!C$5:C$828,A23,'Escada Data'!D$5:D$828)</f>
        <v>27</v>
      </c>
      <c r="C23" s="54">
        <f>SUMIF('Escada Data'!C$5:C$828,A23,'Escada Data'!E$5:E$828)</f>
        <v>23</v>
      </c>
    </row>
    <row r="24" spans="1:3" s="34" customFormat="1" x14ac:dyDescent="0.2">
      <c r="A24" s="55" t="s">
        <v>34</v>
      </c>
      <c r="B24" s="54">
        <f>SUMIF('Escada Data'!C$5:C$828,A24,'Escada Data'!D$5:D$828)</f>
        <v>26</v>
      </c>
      <c r="C24" s="54">
        <f>SUMIF('Escada Data'!C$5:C$828,A24,'Escada Data'!E$5:E$828)</f>
        <v>20</v>
      </c>
    </row>
    <row r="25" spans="1:3" s="34" customFormat="1" x14ac:dyDescent="0.2">
      <c r="A25" s="55" t="s">
        <v>58</v>
      </c>
      <c r="B25" s="54">
        <f>SUMIF('Escada Data'!C$5:C$828,A25,'Escada Data'!D$5:D$828)</f>
        <v>26</v>
      </c>
      <c r="C25" s="54">
        <f>SUMIF('Escada Data'!C$5:C$828,A25,'Escada Data'!E$5:E$828)</f>
        <v>25</v>
      </c>
    </row>
    <row r="26" spans="1:3" s="34" customFormat="1" x14ac:dyDescent="0.2">
      <c r="A26" s="55" t="s">
        <v>107</v>
      </c>
      <c r="B26" s="54">
        <f>SUMIF('Escada Data'!C$5:C$828,A26,'Escada Data'!D$5:D$828)</f>
        <v>14</v>
      </c>
      <c r="C26" s="54">
        <f>SUMIF('Escada Data'!C$5:C$828,A26,'Escada Data'!E$5:E$828)</f>
        <v>9</v>
      </c>
    </row>
    <row r="27" spans="1:3" s="34" customFormat="1" x14ac:dyDescent="0.2">
      <c r="A27" s="55" t="s">
        <v>6</v>
      </c>
      <c r="B27" s="54">
        <f>SUMIF('Escada Data'!C$5:C$828,A27,'Escada Data'!D$5:D$828)</f>
        <v>11</v>
      </c>
      <c r="C27" s="54">
        <f>SUMIF('Escada Data'!C$5:C$828,A27,'Escada Data'!E$5:E$828)</f>
        <v>9</v>
      </c>
    </row>
    <row r="28" spans="1:3" s="34" customFormat="1" x14ac:dyDescent="0.2">
      <c r="A28" s="55" t="s">
        <v>22</v>
      </c>
      <c r="B28" s="54">
        <f>SUMIF('Escada Data'!C$5:C$828,A28,'Escada Data'!D$5:D$828)</f>
        <v>10</v>
      </c>
      <c r="C28" s="54">
        <f>SUMIF('Escada Data'!C$5:C$828,A28,'Escada Data'!E$5:E$828)</f>
        <v>16</v>
      </c>
    </row>
    <row r="29" spans="1:3" s="34" customFormat="1" x14ac:dyDescent="0.2">
      <c r="A29" s="55" t="s">
        <v>50</v>
      </c>
      <c r="B29" s="54">
        <f>SUMIF('Escada Data'!C$5:C$828,A29,'Escada Data'!D$5:D$828)</f>
        <v>9</v>
      </c>
      <c r="C29" s="54">
        <f>SUMIF('Escada Data'!C$5:C$828,A29,'Escada Data'!E$5:E$828)</f>
        <v>8</v>
      </c>
    </row>
    <row r="30" spans="1:3" s="34" customFormat="1" x14ac:dyDescent="0.2">
      <c r="A30" s="55" t="s">
        <v>94</v>
      </c>
      <c r="B30" s="54">
        <f>SUMIF('Escada Data'!C$5:C$828,A30,'Escada Data'!D$5:D$828)</f>
        <v>8</v>
      </c>
      <c r="C30" s="54">
        <f>SUMIF('Escada Data'!C$5:C$828,A30,'Escada Data'!E$5:E$828)</f>
        <v>4</v>
      </c>
    </row>
    <row r="31" spans="1:3" s="34" customFormat="1" x14ac:dyDescent="0.2">
      <c r="A31" s="55" t="s">
        <v>508</v>
      </c>
      <c r="B31" s="54">
        <f>SUMIF('Escada Data'!C$5:C$828,A31,'Escada Data'!D$5:D$828)</f>
        <v>8</v>
      </c>
      <c r="C31" s="54">
        <f>SUMIF('Escada Data'!C$5:C$828,A31,'Escada Data'!E$5:E$828)</f>
        <v>8</v>
      </c>
    </row>
    <row r="32" spans="1:3" s="34" customFormat="1" x14ac:dyDescent="0.2">
      <c r="A32" s="55" t="s">
        <v>145</v>
      </c>
      <c r="B32" s="54">
        <f>SUMIF('Escada Data'!C$5:C$828,A32,'Escada Data'!D$5:D$828)</f>
        <v>7</v>
      </c>
      <c r="C32" s="54">
        <f>SUMIF('Escada Data'!C$5:C$828,A32,'Escada Data'!E$5:E$828)</f>
        <v>8</v>
      </c>
    </row>
    <row r="33" spans="1:3" s="34" customFormat="1" x14ac:dyDescent="0.2">
      <c r="A33" s="55" t="s">
        <v>54</v>
      </c>
      <c r="B33" s="54">
        <f>SUMIF('Escada Data'!C$5:C$828,A33,'Escada Data'!D$5:D$828)</f>
        <v>7</v>
      </c>
      <c r="C33" s="54">
        <f>SUMIF('Escada Data'!C$5:C$828,A33,'Escada Data'!E$5:E$828)</f>
        <v>4</v>
      </c>
    </row>
    <row r="34" spans="1:3" s="34" customFormat="1" x14ac:dyDescent="0.2">
      <c r="A34" s="55" t="s">
        <v>527</v>
      </c>
      <c r="B34" s="54">
        <f>SUMIF('Escada Data'!C$5:C$828,A34,'Escada Data'!D$5:D$828)</f>
        <v>6</v>
      </c>
      <c r="C34" s="54">
        <f>SUMIF('Escada Data'!C$5:C$828,A34,'Escada Data'!E$5:E$828)</f>
        <v>0</v>
      </c>
    </row>
    <row r="35" spans="1:3" s="34" customFormat="1" x14ac:dyDescent="0.2">
      <c r="A35" s="55" t="s">
        <v>68</v>
      </c>
      <c r="B35" s="54">
        <f>SUMIF('Escada Data'!C$5:C$828,A35,'Escada Data'!D$5:D$828)</f>
        <v>6</v>
      </c>
      <c r="C35" s="54">
        <f>SUMIF('Escada Data'!C$5:C$828,A35,'Escada Data'!E$5:E$828)</f>
        <v>4</v>
      </c>
    </row>
    <row r="36" spans="1:3" s="34" customFormat="1" x14ac:dyDescent="0.2">
      <c r="A36" s="55" t="s">
        <v>503</v>
      </c>
      <c r="B36" s="54">
        <f>SUMIF('Escada Data'!C$5:C$828,A36,'Escada Data'!D$5:D$828)</f>
        <v>6</v>
      </c>
      <c r="C36" s="54">
        <f>SUMIF('Escada Data'!C$5:C$828,A36,'Escada Data'!E$5:E$828)</f>
        <v>3</v>
      </c>
    </row>
    <row r="37" spans="1:3" s="34" customFormat="1" x14ac:dyDescent="0.2">
      <c r="A37" s="55" t="s">
        <v>148</v>
      </c>
      <c r="B37" s="54">
        <f>SUMIF('Escada Data'!C$5:C$828,A37,'Escada Data'!D$5:D$828)</f>
        <v>6</v>
      </c>
      <c r="C37" s="54">
        <f>SUMIF('Escada Data'!C$5:C$828,A37,'Escada Data'!E$5:E$828)</f>
        <v>0</v>
      </c>
    </row>
    <row r="38" spans="1:3" s="34" customFormat="1" x14ac:dyDescent="0.2">
      <c r="A38" s="55" t="s">
        <v>87</v>
      </c>
      <c r="B38" s="54">
        <f>SUMIF('Escada Data'!C$5:C$828,A38,'Escada Data'!D$5:D$828)</f>
        <v>5</v>
      </c>
      <c r="C38" s="54">
        <f>SUMIF('Escada Data'!C$5:C$828,A38,'Escada Data'!E$5:E$828)</f>
        <v>2</v>
      </c>
    </row>
    <row r="39" spans="1:3" s="34" customFormat="1" x14ac:dyDescent="0.2">
      <c r="A39" s="55" t="s">
        <v>62</v>
      </c>
      <c r="B39" s="54">
        <f>SUMIF('Escada Data'!C$5:C$828,A39,'Escada Data'!D$5:D$828)</f>
        <v>5</v>
      </c>
      <c r="C39" s="54">
        <f>SUMIF('Escada Data'!C$5:C$828,A39,'Escada Data'!E$5:E$828)</f>
        <v>6</v>
      </c>
    </row>
    <row r="40" spans="1:3" s="34" customFormat="1" x14ac:dyDescent="0.2">
      <c r="A40" s="55" t="s">
        <v>98</v>
      </c>
      <c r="B40" s="54">
        <f>SUMIF('Escada Data'!C$5:C$828,A40,'Escada Data'!D$5:D$828)</f>
        <v>5</v>
      </c>
      <c r="C40" s="54">
        <f>SUMIF('Escada Data'!C$5:C$828,A40,'Escada Data'!E$5:E$828)</f>
        <v>4</v>
      </c>
    </row>
    <row r="41" spans="1:3" s="34" customFormat="1" x14ac:dyDescent="0.2">
      <c r="A41" s="55" t="s">
        <v>101</v>
      </c>
      <c r="B41" s="54">
        <f>SUMIF('Escada Data'!C$5:C$828,A41,'Escada Data'!D$5:D$828)</f>
        <v>4</v>
      </c>
      <c r="C41" s="54">
        <f>SUMIF('Escada Data'!C$5:C$828,A41,'Escada Data'!E$5:E$828)</f>
        <v>10</v>
      </c>
    </row>
    <row r="42" spans="1:3" s="34" customFormat="1" x14ac:dyDescent="0.2">
      <c r="A42" s="55" t="s">
        <v>44</v>
      </c>
      <c r="B42" s="54">
        <f>SUMIF('Escada Data'!C$5:C$828,A42,'Escada Data'!D$5:D$828)</f>
        <v>4</v>
      </c>
      <c r="C42" s="54">
        <f>SUMIF('Escada Data'!C$5:C$828,A42,'Escada Data'!E$5:E$828)</f>
        <v>3</v>
      </c>
    </row>
    <row r="43" spans="1:3" s="34" customFormat="1" x14ac:dyDescent="0.2">
      <c r="A43" s="55" t="s">
        <v>528</v>
      </c>
      <c r="B43" s="54">
        <f>SUMIF('Escada Data'!C$5:C$828,A43,'Escada Data'!D$5:D$828)</f>
        <v>3</v>
      </c>
      <c r="C43" s="54">
        <f>SUMIF('Escada Data'!C$5:C$828,A43,'Escada Data'!E$5:E$828)</f>
        <v>0</v>
      </c>
    </row>
    <row r="44" spans="1:3" s="34" customFormat="1" x14ac:dyDescent="0.2">
      <c r="A44" s="55" t="s">
        <v>85</v>
      </c>
      <c r="B44" s="54">
        <f>SUMIF('Escada Data'!C$5:C$828,A44,'Escada Data'!D$5:D$828)</f>
        <v>3</v>
      </c>
      <c r="C44" s="54">
        <f>SUMIF('Escada Data'!C$5:C$828,A44,'Escada Data'!E$5:E$828)</f>
        <v>5</v>
      </c>
    </row>
    <row r="45" spans="1:3" s="34" customFormat="1" x14ac:dyDescent="0.2">
      <c r="A45" s="55" t="s">
        <v>510</v>
      </c>
      <c r="B45" s="54">
        <f>SUMIF('Escada Data'!C$5:C$828,A45,'Escada Data'!D$5:D$828)</f>
        <v>3</v>
      </c>
      <c r="C45" s="54">
        <f>SUMIF('Escada Data'!C$5:C$828,A45,'Escada Data'!E$5:E$828)</f>
        <v>0</v>
      </c>
    </row>
    <row r="46" spans="1:3" s="34" customFormat="1" x14ac:dyDescent="0.2">
      <c r="A46" s="55" t="s">
        <v>84</v>
      </c>
      <c r="B46" s="54">
        <f>SUMIF('Escada Data'!C$5:C$828,A46,'Escada Data'!D$5:D$828)</f>
        <v>3</v>
      </c>
      <c r="C46" s="54">
        <f>SUMIF('Escada Data'!C$5:C$828,A46,'Escada Data'!E$5:E$828)</f>
        <v>3</v>
      </c>
    </row>
    <row r="47" spans="1:3" s="34" customFormat="1" x14ac:dyDescent="0.2">
      <c r="A47" s="55" t="s">
        <v>149</v>
      </c>
      <c r="B47" s="54">
        <f>SUMIF('Escada Data'!C$5:C$828,A47,'Escada Data'!D$5:D$828)</f>
        <v>3</v>
      </c>
      <c r="C47" s="54">
        <f>SUMIF('Escada Data'!C$5:C$828,A47,'Escada Data'!E$5:E$828)</f>
        <v>3</v>
      </c>
    </row>
    <row r="48" spans="1:3" s="34" customFormat="1" x14ac:dyDescent="0.2">
      <c r="A48" s="55" t="s">
        <v>151</v>
      </c>
      <c r="B48" s="54">
        <f>SUMIF('Escada Data'!C$5:C$828,A48,'Escada Data'!D$5:D$828)</f>
        <v>2</v>
      </c>
      <c r="C48" s="54">
        <f>SUMIF('Escada Data'!C$5:C$828,A48,'Escada Data'!E$5:E$828)</f>
        <v>0</v>
      </c>
    </row>
    <row r="49" spans="1:3" s="34" customFormat="1" x14ac:dyDescent="0.2">
      <c r="A49" s="55" t="s">
        <v>147</v>
      </c>
      <c r="B49" s="54">
        <f>SUMIF('Escada Data'!C$5:C$828,A49,'Escada Data'!D$5:D$828)</f>
        <v>2</v>
      </c>
      <c r="C49" s="54">
        <f>SUMIF('Escada Data'!C$5:C$828,A49,'Escada Data'!E$5:E$828)</f>
        <v>3</v>
      </c>
    </row>
    <row r="50" spans="1:3" s="34" customFormat="1" x14ac:dyDescent="0.2">
      <c r="A50" s="55" t="s">
        <v>555</v>
      </c>
      <c r="B50" s="54">
        <f>SUMIF('Escada Data'!C$5:C$828,A50,'Escada Data'!D$5:D$828)</f>
        <v>2</v>
      </c>
      <c r="C50" s="54">
        <f>SUMIF('Escada Data'!C$5:C$828,A50,'Escada Data'!E$5:E$828)</f>
        <v>0</v>
      </c>
    </row>
    <row r="51" spans="1:3" s="34" customFormat="1" x14ac:dyDescent="0.2">
      <c r="A51" s="55" t="s">
        <v>511</v>
      </c>
      <c r="B51" s="54">
        <f>SUMIF('Escada Data'!C$5:C$828,A51,'Escada Data'!D$5:D$828)</f>
        <v>1</v>
      </c>
      <c r="C51" s="54">
        <f>SUMIF('Escada Data'!C$5:C$828,A51,'Escada Data'!E$5:E$828)</f>
        <v>0</v>
      </c>
    </row>
    <row r="52" spans="1:3" s="34" customFormat="1" x14ac:dyDescent="0.2">
      <c r="A52" s="55" t="s">
        <v>513</v>
      </c>
      <c r="B52" s="54">
        <f>SUMIF('Escada Data'!C$5:C$828,A52,'Escada Data'!D$5:D$828)</f>
        <v>1</v>
      </c>
      <c r="C52" s="54">
        <f>SUMIF('Escada Data'!C$5:C$828,A52,'Escada Data'!E$5:E$828)</f>
        <v>0</v>
      </c>
    </row>
    <row r="53" spans="1:3" s="34" customFormat="1" x14ac:dyDescent="0.2">
      <c r="A53" s="55" t="s">
        <v>525</v>
      </c>
      <c r="B53" s="54">
        <f>SUMIF('Escada Data'!C$5:C$828,A53,'Escada Data'!D$5:D$828)</f>
        <v>1</v>
      </c>
      <c r="C53" s="54">
        <f>SUMIF('Escada Data'!C$5:C$828,A53,'Escada Data'!E$5:E$828)</f>
        <v>1</v>
      </c>
    </row>
    <row r="54" spans="1:3" s="34" customFormat="1" x14ac:dyDescent="0.2">
      <c r="A54" s="55" t="s">
        <v>67</v>
      </c>
      <c r="B54" s="54">
        <f>SUMIF('Escada Data'!C$5:C$828,A54,'Escada Data'!D$5:D$828)</f>
        <v>1</v>
      </c>
      <c r="C54" s="54">
        <f>SUMIF('Escada Data'!C$5:C$828,A54,'Escada Data'!E$5:E$828)</f>
        <v>4</v>
      </c>
    </row>
    <row r="55" spans="1:3" s="34" customFormat="1" x14ac:dyDescent="0.2">
      <c r="A55" s="55" t="s">
        <v>92</v>
      </c>
      <c r="B55" s="54">
        <f>SUMIF('Escada Data'!C$5:C$828,A55,'Escada Data'!D$5:D$828)</f>
        <v>1</v>
      </c>
      <c r="C55" s="54">
        <f>SUMIF('Escada Data'!C$5:C$828,A55,'Escada Data'!E$5:E$828)</f>
        <v>3</v>
      </c>
    </row>
    <row r="56" spans="1:3" s="34" customFormat="1" x14ac:dyDescent="0.2">
      <c r="A56" s="55" t="s">
        <v>519</v>
      </c>
      <c r="B56" s="54">
        <f>SUMIF('Escada Data'!C$5:C$828,A56,'Escada Data'!D$5:D$828)</f>
        <v>1</v>
      </c>
      <c r="C56" s="54">
        <f>SUMIF('Escada Data'!C$5:C$828,A56,'Escada Data'!E$5:E$828)</f>
        <v>0</v>
      </c>
    </row>
    <row r="57" spans="1:3" s="34" customFormat="1" x14ac:dyDescent="0.2">
      <c r="A57" s="55" t="s">
        <v>150</v>
      </c>
      <c r="B57" s="54">
        <f>SUMIF('Escada Data'!C$5:C$828,A57,'Escada Data'!D$5:D$828)</f>
        <v>0</v>
      </c>
      <c r="C57" s="54">
        <f>SUMIF('Escada Data'!C$5:C$828,A57,'Escada Data'!E$5:E$828)</f>
        <v>1</v>
      </c>
    </row>
    <row r="58" spans="1:3" s="34" customFormat="1" x14ac:dyDescent="0.2">
      <c r="A58" s="55" t="s">
        <v>559</v>
      </c>
      <c r="B58" s="54">
        <f>SUMIF('Escada Data'!C$5:C$828,A58,'Escada Data'!D$5:D$828)</f>
        <v>0</v>
      </c>
      <c r="C58" s="54">
        <f>SUMIF('Escada Data'!C$5:C$828,A58,'Escada Data'!E$5:E$828)</f>
        <v>1</v>
      </c>
    </row>
    <row r="59" spans="1:3" s="34" customFormat="1" x14ac:dyDescent="0.2">
      <c r="A59" s="53" t="s">
        <v>146</v>
      </c>
      <c r="B59" s="56">
        <f>SUMIF('Escada Data'!C$5:C$828,A59,'Escada Data'!D$5:D$828)</f>
        <v>0</v>
      </c>
      <c r="C59" s="54">
        <f>SUMIF('Escada Data'!C$5:C$828,A59,'Escada Data'!E$5:E$828)</f>
        <v>1</v>
      </c>
    </row>
    <row r="60" spans="1:3" s="34" customFormat="1" x14ac:dyDescent="0.2">
      <c r="A60" s="51" t="s">
        <v>676</v>
      </c>
      <c r="B60" s="54">
        <f t="shared" ref="A60:C60" si="0">SUBTOTAL(109,B11:B59)</f>
        <v>1114</v>
      </c>
      <c r="C60" s="60">
        <f t="shared" si="0"/>
        <v>1047</v>
      </c>
    </row>
    <row r="61" spans="1:3" s="34" customFormat="1" x14ac:dyDescent="0.2"/>
    <row r="62" spans="1:3" s="36" customFormat="1" x14ac:dyDescent="0.25"/>
    <row r="63" spans="1:3" s="34" customFormat="1" x14ac:dyDescent="0.2"/>
    <row r="64" spans="1:3" s="34" customFormat="1" x14ac:dyDescent="0.2">
      <c r="A64" s="37" t="s">
        <v>568</v>
      </c>
    </row>
    <row r="65" spans="1:1" s="34" customFormat="1" x14ac:dyDescent="0.2">
      <c r="A65" s="37" t="s">
        <v>345</v>
      </c>
    </row>
    <row r="66" spans="1:1" s="34" customFormat="1" x14ac:dyDescent="0.2">
      <c r="A66" s="38" t="s">
        <v>569</v>
      </c>
    </row>
    <row r="67" spans="1:1" s="34" customFormat="1" ht="25.5" x14ac:dyDescent="0.2">
      <c r="A67" s="37" t="s">
        <v>346</v>
      </c>
    </row>
    <row r="68" spans="1:1" s="34" customFormat="1" ht="13.5" x14ac:dyDescent="0.25">
      <c r="A68" s="39"/>
    </row>
    <row r="69" spans="1:1" s="34" customFormat="1" ht="25.5" x14ac:dyDescent="0.25">
      <c r="A69" s="40" t="s">
        <v>347</v>
      </c>
    </row>
  </sheetData>
  <sheetProtection algorithmName="SHA-512" hashValue="3dlAdUTquGizlFswDsinxguOTN0SQTlzdMy7LBqn47qk4qMEQn3MjdoBFoCdCpIxMTdAyrsCoUQ7j58NpIlJdQ==" saltValue="jS6VnvdDnarynBUodgp8xg==" spinCount="100000" sheet="1" formatCells="0" formatColumns="0" formatRows="0" insertColumns="0" insertRows="0" insertHyperlinks="0" deleteColumns="0" deleteRows="0" sort="0" autoFilter="0" pivotTables="0"/>
  <dataConsolidate/>
  <mergeCells count="2">
    <mergeCell ref="A1:XFD3"/>
    <mergeCell ref="A62:XFD62"/>
  </mergeCells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4"/>
  <dimension ref="A1:C43"/>
  <sheetViews>
    <sheetView showGridLines="0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sqref="A1:XFD1"/>
    </sheetView>
  </sheetViews>
  <sheetFormatPr baseColWidth="10" defaultColWidth="11.42578125" defaultRowHeight="12.75" x14ac:dyDescent="0.2"/>
  <cols>
    <col min="1" max="1" width="35.7109375" style="12" customWidth="1"/>
    <col min="2" max="2" width="25" style="12" bestFit="1" customWidth="1"/>
    <col min="3" max="3" width="24.5703125" style="12" bestFit="1" customWidth="1"/>
    <col min="4" max="16384" width="11.42578125" style="12"/>
  </cols>
  <sheetData>
    <row r="1" spans="1:3" s="28" customFormat="1" ht="42" customHeight="1" x14ac:dyDescent="0.2"/>
    <row r="2" spans="1:3" x14ac:dyDescent="0.2">
      <c r="A2" s="30" t="s">
        <v>667</v>
      </c>
      <c r="B2" s="31"/>
      <c r="C2" s="32"/>
    </row>
    <row r="3" spans="1:3" x14ac:dyDescent="0.2">
      <c r="A3" s="30" t="s">
        <v>668</v>
      </c>
      <c r="B3" s="31"/>
      <c r="C3" s="32"/>
    </row>
    <row r="4" spans="1:3" x14ac:dyDescent="0.2">
      <c r="A4" s="30"/>
      <c r="B4" s="31"/>
      <c r="C4" s="32"/>
    </row>
    <row r="5" spans="1:3" ht="18" x14ac:dyDescent="0.2">
      <c r="A5" s="33" t="s">
        <v>674</v>
      </c>
      <c r="B5" s="31"/>
      <c r="C5" s="32"/>
    </row>
    <row r="6" spans="1:3" ht="18" x14ac:dyDescent="0.2">
      <c r="A6" s="33" t="s">
        <v>675</v>
      </c>
      <c r="B6" s="31"/>
      <c r="C6" s="32"/>
    </row>
    <row r="7" spans="1:3" x14ac:dyDescent="0.2">
      <c r="A7" s="51" t="s">
        <v>666</v>
      </c>
      <c r="B7" s="34"/>
      <c r="C7" s="34"/>
    </row>
    <row r="8" spans="1:3" s="13" customFormat="1" x14ac:dyDescent="0.2">
      <c r="A8" s="57" t="s">
        <v>1</v>
      </c>
      <c r="B8" s="58" t="s">
        <v>143</v>
      </c>
      <c r="C8" s="58" t="s">
        <v>3</v>
      </c>
    </row>
    <row r="9" spans="1:3" x14ac:dyDescent="0.2">
      <c r="A9" s="59" t="s">
        <v>20</v>
      </c>
      <c r="B9" s="54">
        <f>SUMIF('Escada Data'!B$5:B$828,A9,'Escada Data'!D$5:D$828)</f>
        <v>228</v>
      </c>
      <c r="C9" s="60">
        <f>SUMIF('Escada Data'!B$5:B$828,A9,'Escada Data'!E$5:E$828)</f>
        <v>214</v>
      </c>
    </row>
    <row r="10" spans="1:3" x14ac:dyDescent="0.2">
      <c r="A10" s="59" t="s">
        <v>8</v>
      </c>
      <c r="B10" s="54">
        <f>SUMIF('Escada Data'!B$5:B$828,A10,'Escada Data'!D$5:D$828)</f>
        <v>191</v>
      </c>
      <c r="C10" s="60">
        <f>SUMIF('Escada Data'!B$5:B$828,A10,'Escada Data'!E$5:E$828)</f>
        <v>181</v>
      </c>
    </row>
    <row r="11" spans="1:3" x14ac:dyDescent="0.2">
      <c r="A11" s="59" t="s">
        <v>5</v>
      </c>
      <c r="B11" s="54">
        <f>SUMIF('Escada Data'!B$5:B$828,A11,'Escada Data'!D$5:D$828)</f>
        <v>142</v>
      </c>
      <c r="C11" s="60">
        <f>SUMIF('Escada Data'!B$5:B$828,A11,'Escada Data'!E$5:E$828)</f>
        <v>132</v>
      </c>
    </row>
    <row r="12" spans="1:3" x14ac:dyDescent="0.2">
      <c r="A12" s="59" t="s">
        <v>24</v>
      </c>
      <c r="B12" s="54">
        <f>SUMIF('Escada Data'!B$5:B$828,A12,'Escada Data'!D$5:D$828)</f>
        <v>87</v>
      </c>
      <c r="C12" s="60">
        <f>SUMIF('Escada Data'!B$5:B$828,A12,'Escada Data'!E$5:E$828)</f>
        <v>95</v>
      </c>
    </row>
    <row r="13" spans="1:3" x14ac:dyDescent="0.2">
      <c r="A13" s="59" t="s">
        <v>81</v>
      </c>
      <c r="B13" s="54">
        <f>SUMIF('Escada Data'!B$5:B$828,A13,'Escada Data'!D$5:D$828)</f>
        <v>73</v>
      </c>
      <c r="C13" s="60">
        <f>SUMIF('Escada Data'!B$5:B$828,A13,'Escada Data'!E$5:E$828)</f>
        <v>63</v>
      </c>
    </row>
    <row r="14" spans="1:3" x14ac:dyDescent="0.2">
      <c r="A14" s="59" t="s">
        <v>12</v>
      </c>
      <c r="B14" s="54">
        <f>SUMIF('Escada Data'!B$5:B$828,A14,'Escada Data'!D$5:D$828)</f>
        <v>52</v>
      </c>
      <c r="C14" s="60">
        <f>SUMIF('Escada Data'!B$5:B$828,A14,'Escada Data'!E$5:E$828)</f>
        <v>47</v>
      </c>
    </row>
    <row r="15" spans="1:3" x14ac:dyDescent="0.2">
      <c r="A15" s="59" t="s">
        <v>27</v>
      </c>
      <c r="B15" s="54">
        <f>SUMIF('Escada Data'!B$5:B$828,A15,'Escada Data'!D$5:D$828)</f>
        <v>46</v>
      </c>
      <c r="C15" s="60">
        <f>SUMIF('Escada Data'!B$5:B$828,A15,'Escada Data'!E$5:E$828)</f>
        <v>14</v>
      </c>
    </row>
    <row r="16" spans="1:3" x14ac:dyDescent="0.2">
      <c r="A16" s="59" t="s">
        <v>39</v>
      </c>
      <c r="B16" s="54">
        <f>SUMIF('Escada Data'!B$5:B$828,A16,'Escada Data'!D$5:D$828)</f>
        <v>42</v>
      </c>
      <c r="C16" s="60">
        <f>SUMIF('Escada Data'!B$5:B$828,A16,'Escada Data'!E$5:E$828)</f>
        <v>33</v>
      </c>
    </row>
    <row r="17" spans="1:3" x14ac:dyDescent="0.2">
      <c r="A17" s="59" t="s">
        <v>56</v>
      </c>
      <c r="B17" s="54">
        <f>SUMIF('Escada Data'!B$5:B$828,A17,'Escada Data'!D$5:D$828)</f>
        <v>40</v>
      </c>
      <c r="C17" s="60">
        <f>SUMIF('Escada Data'!B$5:B$828,A17,'Escada Data'!E$5:E$828)</f>
        <v>22</v>
      </c>
    </row>
    <row r="18" spans="1:3" x14ac:dyDescent="0.2">
      <c r="A18" s="59" t="s">
        <v>41</v>
      </c>
      <c r="B18" s="54">
        <f>SUMIF('Escada Data'!B$5:B$828,A18,'Escada Data'!D$5:D$828)</f>
        <v>43</v>
      </c>
      <c r="C18" s="60">
        <f>SUMIF('Escada Data'!B$5:B$828,A18,'Escada Data'!E$5:E$828)</f>
        <v>61</v>
      </c>
    </row>
    <row r="19" spans="1:3" x14ac:dyDescent="0.2">
      <c r="A19" s="59" t="s">
        <v>42</v>
      </c>
      <c r="B19" s="54">
        <f>SUMIF('Escada Data'!B$5:B$828,A19,'Escada Data'!D$5:D$828)</f>
        <v>41</v>
      </c>
      <c r="C19" s="60">
        <f>SUMIF('Escada Data'!B$5:B$828,A19,'Escada Data'!E$5:E$828)</f>
        <v>58</v>
      </c>
    </row>
    <row r="20" spans="1:3" x14ac:dyDescent="0.2">
      <c r="A20" s="59" t="s">
        <v>26</v>
      </c>
      <c r="B20" s="54">
        <f>SUMIF('Escada Data'!B$5:B$828,A20,'Escada Data'!D$5:D$828)</f>
        <v>26</v>
      </c>
      <c r="C20" s="60">
        <f>SUMIF('Escada Data'!B$5:B$828,A20,'Escada Data'!E$5:E$828)</f>
        <v>27</v>
      </c>
    </row>
    <row r="21" spans="1:3" x14ac:dyDescent="0.2">
      <c r="A21" s="59" t="s">
        <v>66</v>
      </c>
      <c r="B21" s="54">
        <f>SUMIF('Escada Data'!B$5:B$828,A21,'Escada Data'!D$5:D$828)</f>
        <v>24</v>
      </c>
      <c r="C21" s="60">
        <f>SUMIF('Escada Data'!B$5:B$828,A21,'Escada Data'!E$5:E$828)</f>
        <v>32</v>
      </c>
    </row>
    <row r="22" spans="1:3" x14ac:dyDescent="0.2">
      <c r="A22" s="59" t="s">
        <v>65</v>
      </c>
      <c r="B22" s="54">
        <f>SUMIF('Escada Data'!B$5:B$828,A22,'Escada Data'!D$5:D$828)</f>
        <v>17</v>
      </c>
      <c r="C22" s="60">
        <f>SUMIF('Escada Data'!B$5:B$828,A22,'Escada Data'!E$5:E$828)</f>
        <v>12</v>
      </c>
    </row>
    <row r="23" spans="1:3" x14ac:dyDescent="0.2">
      <c r="A23" s="59" t="s">
        <v>91</v>
      </c>
      <c r="B23" s="54">
        <f>SUMIF('Escada Data'!B$5:B$828,A23,'Escada Data'!D$5:D$828)</f>
        <v>14</v>
      </c>
      <c r="C23" s="60">
        <f>SUMIF('Escada Data'!B$5:B$828,A23,'Escada Data'!E$5:E$828)</f>
        <v>16</v>
      </c>
    </row>
    <row r="24" spans="1:3" x14ac:dyDescent="0.2">
      <c r="A24" s="59" t="s">
        <v>49</v>
      </c>
      <c r="B24" s="54">
        <f>SUMIF('Escada Data'!B$5:B$828,A24,'Escada Data'!D$5:D$828)</f>
        <v>12</v>
      </c>
      <c r="C24" s="60">
        <f>SUMIF('Escada Data'!B$5:B$828,A24,'Escada Data'!E$5:E$828)</f>
        <v>12</v>
      </c>
    </row>
    <row r="25" spans="1:3" x14ac:dyDescent="0.2">
      <c r="A25" s="59" t="s">
        <v>14</v>
      </c>
      <c r="B25" s="54">
        <f>SUMIF('Escada Data'!B$5:B$828,A25,'Escada Data'!D$5:D$828)</f>
        <v>11</v>
      </c>
      <c r="C25" s="60">
        <f>SUMIF('Escada Data'!B$5:B$828,A25,'Escada Data'!E$5:E$828)</f>
        <v>8</v>
      </c>
    </row>
    <row r="26" spans="1:3" x14ac:dyDescent="0.2">
      <c r="A26" s="59" t="s">
        <v>16</v>
      </c>
      <c r="B26" s="54">
        <f>SUMIF('Escada Data'!B$5:B$828,A26,'Escada Data'!D$5:D$828)</f>
        <v>9</v>
      </c>
      <c r="C26" s="60">
        <f>SUMIF('Escada Data'!B$5:B$828,A26,'Escada Data'!E$5:E$828)</f>
        <v>11</v>
      </c>
    </row>
    <row r="27" spans="1:3" x14ac:dyDescent="0.2">
      <c r="A27" s="59" t="s">
        <v>64</v>
      </c>
      <c r="B27" s="54">
        <f>SUMIF('Escada Data'!B$5:B$828,A27,'Escada Data'!D$5:D$828)</f>
        <v>6</v>
      </c>
      <c r="C27" s="60">
        <f>SUMIF('Escada Data'!B$5:B$828,A27,'Escada Data'!E$5:E$828)</f>
        <v>4</v>
      </c>
    </row>
    <row r="28" spans="1:3" x14ac:dyDescent="0.2">
      <c r="A28" s="59" t="s">
        <v>540</v>
      </c>
      <c r="B28" s="54">
        <f>SUMIF('Escada Data'!B$5:B$828,A28,'Escada Data'!D$5:D$828)</f>
        <v>4</v>
      </c>
      <c r="C28" s="60">
        <f>SUMIF('Escada Data'!B$5:B$828,A28,'Escada Data'!E$5:E$828)</f>
        <v>0</v>
      </c>
    </row>
    <row r="29" spans="1:3" x14ac:dyDescent="0.2">
      <c r="A29" s="59" t="s">
        <v>95</v>
      </c>
      <c r="B29" s="54">
        <f>SUMIF('Escada Data'!B$5:B$828,A29,'Escada Data'!D$5:D$828)</f>
        <v>2</v>
      </c>
      <c r="C29" s="60">
        <f>SUMIF('Escada Data'!B$5:B$828,A29,'Escada Data'!E$5:E$828)</f>
        <v>0</v>
      </c>
    </row>
    <row r="30" spans="1:3" x14ac:dyDescent="0.2">
      <c r="A30" s="59" t="s">
        <v>120</v>
      </c>
      <c r="B30" s="54">
        <f>SUMIF('Escada Data'!B$5:B$828,A30,'Escada Data'!D$5:D$828)</f>
        <v>2</v>
      </c>
      <c r="C30" s="60">
        <f>SUMIF('Escada Data'!B$5:B$828,A30,'Escada Data'!E$5:E$828)</f>
        <v>3</v>
      </c>
    </row>
    <row r="31" spans="1:3" x14ac:dyDescent="0.2">
      <c r="A31" s="59" t="s">
        <v>498</v>
      </c>
      <c r="B31" s="54">
        <f>SUMIF('Escada Data'!B$5:B$828,A31,'Escada Data'!D$5:D$828)</f>
        <v>1</v>
      </c>
      <c r="C31" s="60">
        <f>SUMIF('Escada Data'!B$5:B$828,A31,'Escada Data'!E$5:E$828)</f>
        <v>0</v>
      </c>
    </row>
    <row r="32" spans="1:3" s="19" customFormat="1" x14ac:dyDescent="0.2">
      <c r="A32" s="59" t="s">
        <v>205</v>
      </c>
      <c r="B32" s="54">
        <f>SUMIF('Escada Data'!B$5:B$828,A32,'Escada Data'!D$5:D$828)</f>
        <v>1</v>
      </c>
      <c r="C32" s="60">
        <f>SUMIF('Escada Data'!B$5:B$828,A32,'Escada Data'!E$5:E$828)</f>
        <v>1</v>
      </c>
    </row>
    <row r="33" spans="1:3" s="19" customFormat="1" x14ac:dyDescent="0.2">
      <c r="A33" s="59" t="s">
        <v>30</v>
      </c>
      <c r="B33" s="54">
        <f>SUMIF('Escada Data'!B$5:B$828,A33,'Escada Data'!D$5:D$828)</f>
        <v>0</v>
      </c>
      <c r="C33" s="60">
        <f>SUMIF('Escada Data'!B$5:B$828,A33,'Escada Data'!E$5:E$828)</f>
        <v>1</v>
      </c>
    </row>
    <row r="34" spans="1:3" s="19" customFormat="1" x14ac:dyDescent="0.2">
      <c r="A34" s="56" t="s">
        <v>677</v>
      </c>
      <c r="B34" s="56">
        <f t="shared" ref="A34:C34" si="0">SUBTOTAL(109,B9:B33)</f>
        <v>1114</v>
      </c>
      <c r="C34" s="63">
        <f t="shared" si="0"/>
        <v>1047</v>
      </c>
    </row>
    <row r="35" spans="1:3" s="19" customFormat="1" ht="11.25" x14ac:dyDescent="0.2"/>
    <row r="36" spans="1:3" s="19" customFormat="1" ht="11.25" x14ac:dyDescent="0.2"/>
    <row r="37" spans="1:3" s="19" customFormat="1" ht="11.25" x14ac:dyDescent="0.2"/>
    <row r="38" spans="1:3" x14ac:dyDescent="0.2">
      <c r="A38" s="37" t="s">
        <v>568</v>
      </c>
    </row>
    <row r="39" spans="1:3" x14ac:dyDescent="0.2">
      <c r="A39" s="37" t="s">
        <v>345</v>
      </c>
    </row>
    <row r="40" spans="1:3" x14ac:dyDescent="0.2">
      <c r="A40" s="38" t="s">
        <v>569</v>
      </c>
    </row>
    <row r="41" spans="1:3" ht="38.25" x14ac:dyDescent="0.2">
      <c r="A41" s="37" t="s">
        <v>346</v>
      </c>
    </row>
    <row r="42" spans="1:3" ht="13.5" x14ac:dyDescent="0.25">
      <c r="A42" s="39"/>
    </row>
    <row r="43" spans="1:3" ht="25.5" x14ac:dyDescent="0.25">
      <c r="A43" s="40" t="s">
        <v>347</v>
      </c>
    </row>
  </sheetData>
  <sheetProtection algorithmName="SHA-512" hashValue="2N3HkMO8Gv5TfCZ/fhtU6HvwiOTGvVsf/ktgJuk+1bkXlyEaCg+023R+OasiBCznilg7jVY2h9PxF9W3zZ/KXA==" saltValue="CL51N+4EIFEEw+S+NXml6Q==" spinCount="100000" sheet="1" formatCells="0" formatColumns="0" formatRows="0" insertColumns="0" insertRows="0" insertHyperlinks="0" deleteColumns="0" deleteRows="0" sort="0" autoFilter="0" pivotTables="0"/>
  <mergeCells count="1">
    <mergeCell ref="A1:XFD1"/>
  </mergeCells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DEEE4-9A1A-48AB-9EA7-24437C09204D}">
  <sheetPr codeName="Feuil5"/>
  <dimension ref="A1:Z82"/>
  <sheetViews>
    <sheetView showGridLines="0" workbookViewId="0">
      <pane xSplit="25" ySplit="8" topLeftCell="Z9" activePane="bottomRight" state="frozen"/>
      <selection pane="topRight" activeCell="Z1" sqref="Z1"/>
      <selection pane="bottomLeft" activeCell="A9" sqref="A9"/>
      <selection pane="bottomRight" sqref="A1:XFD1"/>
    </sheetView>
  </sheetViews>
  <sheetFormatPr baseColWidth="10" defaultColWidth="44.7109375" defaultRowHeight="12.75" x14ac:dyDescent="0.2"/>
  <cols>
    <col min="1" max="1" width="35.5703125" style="4" customWidth="1"/>
    <col min="2" max="2" width="5.42578125" style="4" bestFit="1" customWidth="1"/>
    <col min="3" max="3" width="4.85546875" style="4" bestFit="1" customWidth="1"/>
    <col min="4" max="6" width="5.42578125" style="4" bestFit="1" customWidth="1"/>
    <col min="7" max="7" width="5.5703125" style="4" bestFit="1" customWidth="1"/>
    <col min="8" max="10" width="5.42578125" style="4" bestFit="1" customWidth="1"/>
    <col min="11" max="11" width="5.5703125" style="4" bestFit="1" customWidth="1"/>
    <col min="12" max="12" width="5.28515625" style="4" bestFit="1" customWidth="1"/>
    <col min="13" max="14" width="5.42578125" style="4" bestFit="1" customWidth="1"/>
    <col min="15" max="16" width="6" style="4" bestFit="1" customWidth="1"/>
    <col min="17" max="19" width="5.5703125" style="4" bestFit="1" customWidth="1"/>
    <col min="20" max="20" width="5.42578125" style="4" bestFit="1" customWidth="1"/>
    <col min="21" max="21" width="5.28515625" style="4" bestFit="1" customWidth="1"/>
    <col min="22" max="22" width="5.5703125" style="4" bestFit="1" customWidth="1"/>
    <col min="23" max="26" width="5.42578125" style="4" bestFit="1" customWidth="1"/>
    <col min="27" max="16384" width="44.7109375" style="4"/>
  </cols>
  <sheetData>
    <row r="1" spans="1:26" s="28" customFormat="1" ht="41.25" customHeight="1" x14ac:dyDescent="0.2"/>
    <row r="2" spans="1:26" s="12" customFormat="1" x14ac:dyDescent="0.2">
      <c r="A2" s="30" t="s">
        <v>667</v>
      </c>
      <c r="B2" s="31"/>
      <c r="C2" s="32"/>
    </row>
    <row r="3" spans="1:26" s="12" customFormat="1" x14ac:dyDescent="0.2">
      <c r="A3" s="30" t="s">
        <v>668</v>
      </c>
      <c r="B3" s="31"/>
      <c r="C3" s="32"/>
    </row>
    <row r="4" spans="1:26" s="12" customFormat="1" x14ac:dyDescent="0.2">
      <c r="A4" s="30"/>
      <c r="B4" s="31"/>
      <c r="C4" s="32"/>
    </row>
    <row r="5" spans="1:26" s="12" customFormat="1" ht="18" x14ac:dyDescent="0.2">
      <c r="A5" s="33" t="s">
        <v>678</v>
      </c>
      <c r="B5" s="31"/>
      <c r="C5" s="32"/>
    </row>
    <row r="6" spans="1:26" s="12" customFormat="1" ht="18" x14ac:dyDescent="0.2">
      <c r="A6" s="33" t="s">
        <v>679</v>
      </c>
      <c r="B6" s="31"/>
      <c r="C6" s="32"/>
    </row>
    <row r="7" spans="1:26" s="12" customFormat="1" x14ac:dyDescent="0.2">
      <c r="A7" s="51" t="s">
        <v>680</v>
      </c>
      <c r="B7" s="34"/>
      <c r="C7" s="34"/>
    </row>
    <row r="8" spans="1:26" x14ac:dyDescent="0.2">
      <c r="A8" s="58" t="s">
        <v>142</v>
      </c>
      <c r="B8" s="57" t="s">
        <v>81</v>
      </c>
      <c r="C8" s="57" t="s">
        <v>540</v>
      </c>
      <c r="D8" s="57" t="s">
        <v>64</v>
      </c>
      <c r="E8" s="57" t="s">
        <v>8</v>
      </c>
      <c r="F8" s="57" t="s">
        <v>65</v>
      </c>
      <c r="G8" s="57" t="s">
        <v>12</v>
      </c>
      <c r="H8" s="57" t="s">
        <v>56</v>
      </c>
      <c r="I8" s="57" t="s">
        <v>66</v>
      </c>
      <c r="J8" s="57" t="s">
        <v>95</v>
      </c>
      <c r="K8" s="57" t="s">
        <v>26</v>
      </c>
      <c r="L8" s="57" t="s">
        <v>30</v>
      </c>
      <c r="M8" s="57" t="s">
        <v>41</v>
      </c>
      <c r="N8" s="57" t="s">
        <v>14</v>
      </c>
      <c r="O8" s="57" t="s">
        <v>498</v>
      </c>
      <c r="P8" s="57" t="s">
        <v>120</v>
      </c>
      <c r="Q8" s="57" t="s">
        <v>24</v>
      </c>
      <c r="R8" s="57" t="s">
        <v>16</v>
      </c>
      <c r="S8" s="57" t="s">
        <v>42</v>
      </c>
      <c r="T8" s="57" t="s">
        <v>49</v>
      </c>
      <c r="U8" s="57" t="s">
        <v>39</v>
      </c>
      <c r="V8" s="57" t="s">
        <v>205</v>
      </c>
      <c r="W8" s="57" t="s">
        <v>5</v>
      </c>
      <c r="X8" s="57" t="s">
        <v>27</v>
      </c>
      <c r="Y8" s="58" t="s">
        <v>91</v>
      </c>
      <c r="Z8" s="57" t="s">
        <v>20</v>
      </c>
    </row>
    <row r="9" spans="1:26" x14ac:dyDescent="0.2">
      <c r="A9" s="55" t="s">
        <v>50</v>
      </c>
      <c r="B9" s="54">
        <f>SUMIFS('Escada Data'!$D$5:$D$828,'Escada Data'!$B$5:$B$828,B$8,'Escada Data'!$C$5:$C$828,$A9)</f>
        <v>4</v>
      </c>
      <c r="C9" s="54">
        <f>SUMIFS('Escada Data'!$D$5:$D$828,'Escada Data'!$B$5:$B$828,C$8,'Escada Data'!$C$5:$C$828,$A9)</f>
        <v>0</v>
      </c>
      <c r="D9" s="54">
        <f>SUMIFS('Escada Data'!$D$5:$D$828,'Escada Data'!$B$5:$B$828,D$8,'Escada Data'!$C$5:$C$828,$A9)</f>
        <v>0</v>
      </c>
      <c r="E9" s="54">
        <f>SUMIFS('Escada Data'!$D$5:$D$828,'Escada Data'!$B$5:$B$828,E$8,'Escada Data'!$C$5:$C$828,$A9)</f>
        <v>3</v>
      </c>
      <c r="F9" s="54">
        <f>SUMIFS('Escada Data'!$D$5:$D$828,'Escada Data'!$B$5:$B$828,F$8,'Escada Data'!$C$5:$C$828,$A9)</f>
        <v>2</v>
      </c>
      <c r="G9" s="54">
        <f>SUMIFS('Escada Data'!$D$5:$D$828,'Escada Data'!$B$5:$B$828,G$8,'Escada Data'!$C$5:$C$828,$A9)</f>
        <v>0</v>
      </c>
      <c r="H9" s="54">
        <f>SUMIFS('Escada Data'!$D$5:$D$828,'Escada Data'!$B$5:$B$828,H$8,'Escada Data'!$C$5:$C$828,$A9)</f>
        <v>0</v>
      </c>
      <c r="I9" s="54">
        <f>SUMIFS('Escada Data'!$D$5:$D$828,'Escada Data'!$B$5:$B$828,I$8,'Escada Data'!$C$5:$C$828,$A9)</f>
        <v>0</v>
      </c>
      <c r="J9" s="54">
        <f>SUMIFS('Escada Data'!$D$5:$D$828,'Escada Data'!$B$5:$B$828,J$8,'Escada Data'!$C$5:$C$828,$A9)</f>
        <v>0</v>
      </c>
      <c r="K9" s="54">
        <f>SUMIFS('Escada Data'!$D$5:$D$828,'Escada Data'!$B$5:$B$828,K$8,'Escada Data'!$C$5:$C$828,$A9)</f>
        <v>0</v>
      </c>
      <c r="L9" s="54">
        <f>SUMIFS('Escada Data'!$D$5:$D$828,'Escada Data'!$B$5:$B$828,L$8,'Escada Data'!$C$5:$C$828,$A9)</f>
        <v>0</v>
      </c>
      <c r="M9" s="54">
        <f>SUMIFS('Escada Data'!$D$5:$D$828,'Escada Data'!$B$5:$B$828,M$8,'Escada Data'!$C$5:$C$828,$A9)</f>
        <v>0</v>
      </c>
      <c r="N9" s="54">
        <f>SUMIFS('Escada Data'!$D$5:$D$828,'Escada Data'!$B$5:$B$828,N$8,'Escada Data'!$C$5:$C$828,$A9)</f>
        <v>0</v>
      </c>
      <c r="O9" s="54">
        <f>SUMIFS('Escada Data'!$D$5:$D$828,'Escada Data'!$B$5:$B$828,O$8,'Escada Data'!$C$5:$C$828,$A9)</f>
        <v>0</v>
      </c>
      <c r="P9" s="54">
        <f>SUMIFS('Escada Data'!$D$5:$D$828,'Escada Data'!$B$5:$B$828,P$8,'Escada Data'!$C$5:$C$828,$A9)</f>
        <v>0</v>
      </c>
      <c r="Q9" s="54">
        <f>SUMIFS('Escada Data'!$D$5:$D$828,'Escada Data'!$B$5:$B$828,Q$8,'Escada Data'!$C$5:$C$828,$A9)</f>
        <v>0</v>
      </c>
      <c r="R9" s="54">
        <f>SUMIFS('Escada Data'!$D$5:$D$828,'Escada Data'!$B$5:$B$828,R$8,'Escada Data'!$C$5:$C$828,$A9)</f>
        <v>0</v>
      </c>
      <c r="S9" s="54">
        <f>SUMIFS('Escada Data'!$D$5:$D$828,'Escada Data'!$B$5:$B$828,S$8,'Escada Data'!$C$5:$C$828,$A9)</f>
        <v>0</v>
      </c>
      <c r="T9" s="54">
        <f>SUMIFS('Escada Data'!$D$5:$D$828,'Escada Data'!$B$5:$B$828,T$8,'Escada Data'!$C$5:$C$828,$A9)</f>
        <v>0</v>
      </c>
      <c r="U9" s="54">
        <f>SUMIFS('Escada Data'!$D$5:$D$828,'Escada Data'!$B$5:$B$828,U$8,'Escada Data'!$C$5:$C$828,$A9)</f>
        <v>0</v>
      </c>
      <c r="V9" s="54">
        <f>SUMIFS('Escada Data'!$D$5:$D$828,'Escada Data'!$B$5:$B$828,V$8,'Escada Data'!$C$5:$C$828,$A9)</f>
        <v>0</v>
      </c>
      <c r="W9" s="54">
        <f>SUMIFS('Escada Data'!$D$5:$D$828,'Escada Data'!$B$5:$B$828,W$8,'Escada Data'!$C$5:$C$828,$A9)</f>
        <v>0</v>
      </c>
      <c r="X9" s="54">
        <f>SUMIFS('Escada Data'!$D$5:$D$828,'Escada Data'!$B$5:$B$828,X$8,'Escada Data'!$C$5:$C$828,$A9)</f>
        <v>0</v>
      </c>
      <c r="Y9" s="54">
        <f>SUMIFS('Escada Data'!$D$5:$D$828,'Escada Data'!$B$5:$B$828,Y$8,'Escada Data'!$C$5:$C$828,$A9)</f>
        <v>0</v>
      </c>
      <c r="Z9" s="54">
        <f>SUMIFS('Escada Data'!$D$5:$D$828,'Escada Data'!$B$5:$B$828,Z$8,'Escada Data'!$C$5:$C$828,$A9)</f>
        <v>0</v>
      </c>
    </row>
    <row r="10" spans="1:26" x14ac:dyDescent="0.2">
      <c r="A10" s="55" t="s">
        <v>34</v>
      </c>
      <c r="B10" s="54">
        <f>SUMIFS('Escada Data'!$D$5:$D$828,'Escada Data'!$B$5:$B$828,B$8,'Escada Data'!$C$5:$C$828,$A10)</f>
        <v>0</v>
      </c>
      <c r="C10" s="54">
        <f>SUMIFS('Escada Data'!$D$5:$D$828,'Escada Data'!$B$5:$B$828,C$8,'Escada Data'!$C$5:$C$828,$A10)</f>
        <v>0</v>
      </c>
      <c r="D10" s="54">
        <f>SUMIFS('Escada Data'!$D$5:$D$828,'Escada Data'!$B$5:$B$828,D$8,'Escada Data'!$C$5:$C$828,$A10)</f>
        <v>0</v>
      </c>
      <c r="E10" s="54">
        <f>SUMIFS('Escada Data'!$D$5:$D$828,'Escada Data'!$B$5:$B$828,E$8,'Escada Data'!$C$5:$C$828,$A10)</f>
        <v>4</v>
      </c>
      <c r="F10" s="54">
        <f>SUMIFS('Escada Data'!$D$5:$D$828,'Escada Data'!$B$5:$B$828,F$8,'Escada Data'!$C$5:$C$828,$A10)</f>
        <v>0</v>
      </c>
      <c r="G10" s="54">
        <f>SUMIFS('Escada Data'!$D$5:$D$828,'Escada Data'!$B$5:$B$828,G$8,'Escada Data'!$C$5:$C$828,$A10)</f>
        <v>0</v>
      </c>
      <c r="H10" s="54">
        <f>SUMIFS('Escada Data'!$D$5:$D$828,'Escada Data'!$B$5:$B$828,H$8,'Escada Data'!$C$5:$C$828,$A10)</f>
        <v>3</v>
      </c>
      <c r="I10" s="54">
        <f>SUMIFS('Escada Data'!$D$5:$D$828,'Escada Data'!$B$5:$B$828,I$8,'Escada Data'!$C$5:$C$828,$A10)</f>
        <v>0</v>
      </c>
      <c r="J10" s="54">
        <f>SUMIFS('Escada Data'!$D$5:$D$828,'Escada Data'!$B$5:$B$828,J$8,'Escada Data'!$C$5:$C$828,$A10)</f>
        <v>0</v>
      </c>
      <c r="K10" s="54">
        <f>SUMIFS('Escada Data'!$D$5:$D$828,'Escada Data'!$B$5:$B$828,K$8,'Escada Data'!$C$5:$C$828,$A10)</f>
        <v>1</v>
      </c>
      <c r="L10" s="54">
        <f>SUMIFS('Escada Data'!$D$5:$D$828,'Escada Data'!$B$5:$B$828,L$8,'Escada Data'!$C$5:$C$828,$A10)</f>
        <v>0</v>
      </c>
      <c r="M10" s="54">
        <f>SUMIFS('Escada Data'!$D$5:$D$828,'Escada Data'!$B$5:$B$828,M$8,'Escada Data'!$C$5:$C$828,$A10)</f>
        <v>0</v>
      </c>
      <c r="N10" s="54">
        <f>SUMIFS('Escada Data'!$D$5:$D$828,'Escada Data'!$B$5:$B$828,N$8,'Escada Data'!$C$5:$C$828,$A10)</f>
        <v>0</v>
      </c>
      <c r="O10" s="54">
        <f>SUMIFS('Escada Data'!$D$5:$D$828,'Escada Data'!$B$5:$B$828,O$8,'Escada Data'!$C$5:$C$828,$A10)</f>
        <v>0</v>
      </c>
      <c r="P10" s="54">
        <f>SUMIFS('Escada Data'!$D$5:$D$828,'Escada Data'!$B$5:$B$828,P$8,'Escada Data'!$C$5:$C$828,$A10)</f>
        <v>0</v>
      </c>
      <c r="Q10" s="54">
        <f>SUMIFS('Escada Data'!$D$5:$D$828,'Escada Data'!$B$5:$B$828,Q$8,'Escada Data'!$C$5:$C$828,$A10)</f>
        <v>2</v>
      </c>
      <c r="R10" s="54">
        <f>SUMIFS('Escada Data'!$D$5:$D$828,'Escada Data'!$B$5:$B$828,R$8,'Escada Data'!$C$5:$C$828,$A10)</f>
        <v>0</v>
      </c>
      <c r="S10" s="54">
        <f>SUMIFS('Escada Data'!$D$5:$D$828,'Escada Data'!$B$5:$B$828,S$8,'Escada Data'!$C$5:$C$828,$A10)</f>
        <v>2</v>
      </c>
      <c r="T10" s="54">
        <f>SUMIFS('Escada Data'!$D$5:$D$828,'Escada Data'!$B$5:$B$828,T$8,'Escada Data'!$C$5:$C$828,$A10)</f>
        <v>0</v>
      </c>
      <c r="U10" s="54">
        <f>SUMIFS('Escada Data'!$D$5:$D$828,'Escada Data'!$B$5:$B$828,U$8,'Escada Data'!$C$5:$C$828,$A10)</f>
        <v>1</v>
      </c>
      <c r="V10" s="54">
        <f>SUMIFS('Escada Data'!$D$5:$D$828,'Escada Data'!$B$5:$B$828,V$8,'Escada Data'!$C$5:$C$828,$A10)</f>
        <v>0</v>
      </c>
      <c r="W10" s="54">
        <f>SUMIFS('Escada Data'!$D$5:$D$828,'Escada Data'!$B$5:$B$828,W$8,'Escada Data'!$C$5:$C$828,$A10)</f>
        <v>7</v>
      </c>
      <c r="X10" s="54">
        <f>SUMIFS('Escada Data'!$D$5:$D$828,'Escada Data'!$B$5:$B$828,X$8,'Escada Data'!$C$5:$C$828,$A10)</f>
        <v>0</v>
      </c>
      <c r="Y10" s="54">
        <f>SUMIFS('Escada Data'!$D$5:$D$828,'Escada Data'!$B$5:$B$828,Y$8,'Escada Data'!$C$5:$C$828,$A10)</f>
        <v>0</v>
      </c>
      <c r="Z10" s="54">
        <f>SUMIFS('Escada Data'!$D$5:$D$828,'Escada Data'!$B$5:$B$828,Z$8,'Escada Data'!$C$5:$C$828,$A10)</f>
        <v>6</v>
      </c>
    </row>
    <row r="11" spans="1:26" x14ac:dyDescent="0.2">
      <c r="A11" s="55" t="s">
        <v>107</v>
      </c>
      <c r="B11" s="54">
        <f>SUMIFS('Escada Data'!$D$5:$D$828,'Escada Data'!$B$5:$B$828,B$8,'Escada Data'!$C$5:$C$828,$A11)</f>
        <v>1</v>
      </c>
      <c r="C11" s="54">
        <f>SUMIFS('Escada Data'!$D$5:$D$828,'Escada Data'!$B$5:$B$828,C$8,'Escada Data'!$C$5:$C$828,$A11)</f>
        <v>0</v>
      </c>
      <c r="D11" s="54">
        <f>SUMIFS('Escada Data'!$D$5:$D$828,'Escada Data'!$B$5:$B$828,D$8,'Escada Data'!$C$5:$C$828,$A11)</f>
        <v>0</v>
      </c>
      <c r="E11" s="54">
        <f>SUMIFS('Escada Data'!$D$5:$D$828,'Escada Data'!$B$5:$B$828,E$8,'Escada Data'!$C$5:$C$828,$A11)</f>
        <v>1</v>
      </c>
      <c r="F11" s="54">
        <f>SUMIFS('Escada Data'!$D$5:$D$828,'Escada Data'!$B$5:$B$828,F$8,'Escada Data'!$C$5:$C$828,$A11)</f>
        <v>0</v>
      </c>
      <c r="G11" s="54">
        <f>SUMIFS('Escada Data'!$D$5:$D$828,'Escada Data'!$B$5:$B$828,G$8,'Escada Data'!$C$5:$C$828,$A11)</f>
        <v>0</v>
      </c>
      <c r="H11" s="54">
        <f>SUMIFS('Escada Data'!$D$5:$D$828,'Escada Data'!$B$5:$B$828,H$8,'Escada Data'!$C$5:$C$828,$A11)</f>
        <v>1</v>
      </c>
      <c r="I11" s="54">
        <f>SUMIFS('Escada Data'!$D$5:$D$828,'Escada Data'!$B$5:$B$828,I$8,'Escada Data'!$C$5:$C$828,$A11)</f>
        <v>0</v>
      </c>
      <c r="J11" s="54">
        <f>SUMIFS('Escada Data'!$D$5:$D$828,'Escada Data'!$B$5:$B$828,J$8,'Escada Data'!$C$5:$C$828,$A11)</f>
        <v>0</v>
      </c>
      <c r="K11" s="54">
        <f>SUMIFS('Escada Data'!$D$5:$D$828,'Escada Data'!$B$5:$B$828,K$8,'Escada Data'!$C$5:$C$828,$A11)</f>
        <v>0</v>
      </c>
      <c r="L11" s="54">
        <f>SUMIFS('Escada Data'!$D$5:$D$828,'Escada Data'!$B$5:$B$828,L$8,'Escada Data'!$C$5:$C$828,$A11)</f>
        <v>0</v>
      </c>
      <c r="M11" s="54">
        <f>SUMIFS('Escada Data'!$D$5:$D$828,'Escada Data'!$B$5:$B$828,M$8,'Escada Data'!$C$5:$C$828,$A11)</f>
        <v>2</v>
      </c>
      <c r="N11" s="54">
        <f>SUMIFS('Escada Data'!$D$5:$D$828,'Escada Data'!$B$5:$B$828,N$8,'Escada Data'!$C$5:$C$828,$A11)</f>
        <v>0</v>
      </c>
      <c r="O11" s="54">
        <f>SUMIFS('Escada Data'!$D$5:$D$828,'Escada Data'!$B$5:$B$828,O$8,'Escada Data'!$C$5:$C$828,$A11)</f>
        <v>0</v>
      </c>
      <c r="P11" s="54">
        <f>SUMIFS('Escada Data'!$D$5:$D$828,'Escada Data'!$B$5:$B$828,P$8,'Escada Data'!$C$5:$C$828,$A11)</f>
        <v>0</v>
      </c>
      <c r="Q11" s="54">
        <f>SUMIFS('Escada Data'!$D$5:$D$828,'Escada Data'!$B$5:$B$828,Q$8,'Escada Data'!$C$5:$C$828,$A11)</f>
        <v>0</v>
      </c>
      <c r="R11" s="54">
        <f>SUMIFS('Escada Data'!$D$5:$D$828,'Escada Data'!$B$5:$B$828,R$8,'Escada Data'!$C$5:$C$828,$A11)</f>
        <v>0</v>
      </c>
      <c r="S11" s="54">
        <f>SUMIFS('Escada Data'!$D$5:$D$828,'Escada Data'!$B$5:$B$828,S$8,'Escada Data'!$C$5:$C$828,$A11)</f>
        <v>1</v>
      </c>
      <c r="T11" s="54">
        <f>SUMIFS('Escada Data'!$D$5:$D$828,'Escada Data'!$B$5:$B$828,T$8,'Escada Data'!$C$5:$C$828,$A11)</f>
        <v>0</v>
      </c>
      <c r="U11" s="54">
        <f>SUMIFS('Escada Data'!$D$5:$D$828,'Escada Data'!$B$5:$B$828,U$8,'Escada Data'!$C$5:$C$828,$A11)</f>
        <v>0</v>
      </c>
      <c r="V11" s="54">
        <f>SUMIFS('Escada Data'!$D$5:$D$828,'Escada Data'!$B$5:$B$828,V$8,'Escada Data'!$C$5:$C$828,$A11)</f>
        <v>0</v>
      </c>
      <c r="W11" s="54">
        <f>SUMIFS('Escada Data'!$D$5:$D$828,'Escada Data'!$B$5:$B$828,W$8,'Escada Data'!$C$5:$C$828,$A11)</f>
        <v>5</v>
      </c>
      <c r="X11" s="54">
        <f>SUMIFS('Escada Data'!$D$5:$D$828,'Escada Data'!$B$5:$B$828,X$8,'Escada Data'!$C$5:$C$828,$A11)</f>
        <v>3</v>
      </c>
      <c r="Y11" s="54">
        <f>SUMIFS('Escada Data'!$D$5:$D$828,'Escada Data'!$B$5:$B$828,Y$8,'Escada Data'!$C$5:$C$828,$A11)</f>
        <v>0</v>
      </c>
      <c r="Z11" s="54">
        <f>SUMIFS('Escada Data'!$D$5:$D$828,'Escada Data'!$B$5:$B$828,Z$8,'Escada Data'!$C$5:$C$828,$A11)</f>
        <v>0</v>
      </c>
    </row>
    <row r="12" spans="1:26" x14ac:dyDescent="0.2">
      <c r="A12" s="55" t="s">
        <v>527</v>
      </c>
      <c r="B12" s="54">
        <f>SUMIFS('Escada Data'!$D$5:$D$828,'Escada Data'!$B$5:$B$828,B$8,'Escada Data'!$C$5:$C$828,$A12)</f>
        <v>0</v>
      </c>
      <c r="C12" s="54">
        <f>SUMIFS('Escada Data'!$D$5:$D$828,'Escada Data'!$B$5:$B$828,C$8,'Escada Data'!$C$5:$C$828,$A12)</f>
        <v>0</v>
      </c>
      <c r="D12" s="54">
        <f>SUMIFS('Escada Data'!$D$5:$D$828,'Escada Data'!$B$5:$B$828,D$8,'Escada Data'!$C$5:$C$828,$A12)</f>
        <v>0</v>
      </c>
      <c r="E12" s="54">
        <f>SUMIFS('Escada Data'!$D$5:$D$828,'Escada Data'!$B$5:$B$828,E$8,'Escada Data'!$C$5:$C$828,$A12)</f>
        <v>0</v>
      </c>
      <c r="F12" s="54">
        <f>SUMIFS('Escada Data'!$D$5:$D$828,'Escada Data'!$B$5:$B$828,F$8,'Escada Data'!$C$5:$C$828,$A12)</f>
        <v>0</v>
      </c>
      <c r="G12" s="54">
        <f>SUMIFS('Escada Data'!$D$5:$D$828,'Escada Data'!$B$5:$B$828,G$8,'Escada Data'!$C$5:$C$828,$A12)</f>
        <v>0</v>
      </c>
      <c r="H12" s="54">
        <f>SUMIFS('Escada Data'!$D$5:$D$828,'Escada Data'!$B$5:$B$828,H$8,'Escada Data'!$C$5:$C$828,$A12)</f>
        <v>0</v>
      </c>
      <c r="I12" s="54">
        <f>SUMIFS('Escada Data'!$D$5:$D$828,'Escada Data'!$B$5:$B$828,I$8,'Escada Data'!$C$5:$C$828,$A12)</f>
        <v>0</v>
      </c>
      <c r="J12" s="54">
        <f>SUMIFS('Escada Data'!$D$5:$D$828,'Escada Data'!$B$5:$B$828,J$8,'Escada Data'!$C$5:$C$828,$A12)</f>
        <v>0</v>
      </c>
      <c r="K12" s="54">
        <f>SUMIFS('Escada Data'!$D$5:$D$828,'Escada Data'!$B$5:$B$828,K$8,'Escada Data'!$C$5:$C$828,$A12)</f>
        <v>0</v>
      </c>
      <c r="L12" s="54">
        <f>SUMIFS('Escada Data'!$D$5:$D$828,'Escada Data'!$B$5:$B$828,L$8,'Escada Data'!$C$5:$C$828,$A12)</f>
        <v>0</v>
      </c>
      <c r="M12" s="54">
        <f>SUMIFS('Escada Data'!$D$5:$D$828,'Escada Data'!$B$5:$B$828,M$8,'Escada Data'!$C$5:$C$828,$A12)</f>
        <v>1</v>
      </c>
      <c r="N12" s="54">
        <f>SUMIFS('Escada Data'!$D$5:$D$828,'Escada Data'!$B$5:$B$828,N$8,'Escada Data'!$C$5:$C$828,$A12)</f>
        <v>0</v>
      </c>
      <c r="O12" s="54">
        <f>SUMIFS('Escada Data'!$D$5:$D$828,'Escada Data'!$B$5:$B$828,O$8,'Escada Data'!$C$5:$C$828,$A12)</f>
        <v>0</v>
      </c>
      <c r="P12" s="54">
        <f>SUMIFS('Escada Data'!$D$5:$D$828,'Escada Data'!$B$5:$B$828,P$8,'Escada Data'!$C$5:$C$828,$A12)</f>
        <v>0</v>
      </c>
      <c r="Q12" s="54">
        <f>SUMIFS('Escada Data'!$D$5:$D$828,'Escada Data'!$B$5:$B$828,Q$8,'Escada Data'!$C$5:$C$828,$A12)</f>
        <v>0</v>
      </c>
      <c r="R12" s="54">
        <f>SUMIFS('Escada Data'!$D$5:$D$828,'Escada Data'!$B$5:$B$828,R$8,'Escada Data'!$C$5:$C$828,$A12)</f>
        <v>0</v>
      </c>
      <c r="S12" s="54">
        <f>SUMIFS('Escada Data'!$D$5:$D$828,'Escada Data'!$B$5:$B$828,S$8,'Escada Data'!$C$5:$C$828,$A12)</f>
        <v>0</v>
      </c>
      <c r="T12" s="54">
        <f>SUMIFS('Escada Data'!$D$5:$D$828,'Escada Data'!$B$5:$B$828,T$8,'Escada Data'!$C$5:$C$828,$A12)</f>
        <v>1</v>
      </c>
      <c r="U12" s="54">
        <f>SUMIFS('Escada Data'!$D$5:$D$828,'Escada Data'!$B$5:$B$828,U$8,'Escada Data'!$C$5:$C$828,$A12)</f>
        <v>0</v>
      </c>
      <c r="V12" s="54">
        <f>SUMIFS('Escada Data'!$D$5:$D$828,'Escada Data'!$B$5:$B$828,V$8,'Escada Data'!$C$5:$C$828,$A12)</f>
        <v>0</v>
      </c>
      <c r="W12" s="54">
        <f>SUMIFS('Escada Data'!$D$5:$D$828,'Escada Data'!$B$5:$B$828,W$8,'Escada Data'!$C$5:$C$828,$A12)</f>
        <v>0</v>
      </c>
      <c r="X12" s="54">
        <f>SUMIFS('Escada Data'!$D$5:$D$828,'Escada Data'!$B$5:$B$828,X$8,'Escada Data'!$C$5:$C$828,$A12)</f>
        <v>3</v>
      </c>
      <c r="Y12" s="54">
        <f>SUMIFS('Escada Data'!$D$5:$D$828,'Escada Data'!$B$5:$B$828,Y$8,'Escada Data'!$C$5:$C$828,$A12)</f>
        <v>0</v>
      </c>
      <c r="Z12" s="54">
        <f>SUMIFS('Escada Data'!$D$5:$D$828,'Escada Data'!$B$5:$B$828,Z$8,'Escada Data'!$C$5:$C$828,$A12)</f>
        <v>1</v>
      </c>
    </row>
    <row r="13" spans="1:26" x14ac:dyDescent="0.2">
      <c r="A13" s="55" t="s">
        <v>21</v>
      </c>
      <c r="B13" s="54">
        <f>SUMIFS('Escada Data'!$D$5:$D$828,'Escada Data'!$B$5:$B$828,B$8,'Escada Data'!$C$5:$C$828,$A13)</f>
        <v>7</v>
      </c>
      <c r="C13" s="54">
        <f>SUMIFS('Escada Data'!$D$5:$D$828,'Escada Data'!$B$5:$B$828,C$8,'Escada Data'!$C$5:$C$828,$A13)</f>
        <v>0</v>
      </c>
      <c r="D13" s="54">
        <f>SUMIFS('Escada Data'!$D$5:$D$828,'Escada Data'!$B$5:$B$828,D$8,'Escada Data'!$C$5:$C$828,$A13)</f>
        <v>1</v>
      </c>
      <c r="E13" s="54">
        <f>SUMIFS('Escada Data'!$D$5:$D$828,'Escada Data'!$B$5:$B$828,E$8,'Escada Data'!$C$5:$C$828,$A13)</f>
        <v>9</v>
      </c>
      <c r="F13" s="54">
        <f>SUMIFS('Escada Data'!$D$5:$D$828,'Escada Data'!$B$5:$B$828,F$8,'Escada Data'!$C$5:$C$828,$A13)</f>
        <v>2</v>
      </c>
      <c r="G13" s="54">
        <f>SUMIFS('Escada Data'!$D$5:$D$828,'Escada Data'!$B$5:$B$828,G$8,'Escada Data'!$C$5:$C$828,$A13)</f>
        <v>4</v>
      </c>
      <c r="H13" s="54">
        <f>SUMIFS('Escada Data'!$D$5:$D$828,'Escada Data'!$B$5:$B$828,H$8,'Escada Data'!$C$5:$C$828,$A13)</f>
        <v>2</v>
      </c>
      <c r="I13" s="54">
        <f>SUMIFS('Escada Data'!$D$5:$D$828,'Escada Data'!$B$5:$B$828,I$8,'Escada Data'!$C$5:$C$828,$A13)</f>
        <v>0</v>
      </c>
      <c r="J13" s="54">
        <f>SUMIFS('Escada Data'!$D$5:$D$828,'Escada Data'!$B$5:$B$828,J$8,'Escada Data'!$C$5:$C$828,$A13)</f>
        <v>0</v>
      </c>
      <c r="K13" s="54">
        <f>SUMIFS('Escada Data'!$D$5:$D$828,'Escada Data'!$B$5:$B$828,K$8,'Escada Data'!$C$5:$C$828,$A13)</f>
        <v>2</v>
      </c>
      <c r="L13" s="54">
        <f>SUMIFS('Escada Data'!$D$5:$D$828,'Escada Data'!$B$5:$B$828,L$8,'Escada Data'!$C$5:$C$828,$A13)</f>
        <v>0</v>
      </c>
      <c r="M13" s="54">
        <f>SUMIFS('Escada Data'!$D$5:$D$828,'Escada Data'!$B$5:$B$828,M$8,'Escada Data'!$C$5:$C$828,$A13)</f>
        <v>1</v>
      </c>
      <c r="N13" s="54">
        <f>SUMIFS('Escada Data'!$D$5:$D$828,'Escada Data'!$B$5:$B$828,N$8,'Escada Data'!$C$5:$C$828,$A13)</f>
        <v>0</v>
      </c>
      <c r="O13" s="54">
        <f>SUMIFS('Escada Data'!$D$5:$D$828,'Escada Data'!$B$5:$B$828,O$8,'Escada Data'!$C$5:$C$828,$A13)</f>
        <v>0</v>
      </c>
      <c r="P13" s="54">
        <f>SUMIFS('Escada Data'!$D$5:$D$828,'Escada Data'!$B$5:$B$828,P$8,'Escada Data'!$C$5:$C$828,$A13)</f>
        <v>0</v>
      </c>
      <c r="Q13" s="54">
        <f>SUMIFS('Escada Data'!$D$5:$D$828,'Escada Data'!$B$5:$B$828,Q$8,'Escada Data'!$C$5:$C$828,$A13)</f>
        <v>8</v>
      </c>
      <c r="R13" s="54">
        <f>SUMIFS('Escada Data'!$D$5:$D$828,'Escada Data'!$B$5:$B$828,R$8,'Escada Data'!$C$5:$C$828,$A13)</f>
        <v>0</v>
      </c>
      <c r="S13" s="54">
        <f>SUMIFS('Escada Data'!$D$5:$D$828,'Escada Data'!$B$5:$B$828,S$8,'Escada Data'!$C$5:$C$828,$A13)</f>
        <v>1</v>
      </c>
      <c r="T13" s="54">
        <f>SUMIFS('Escada Data'!$D$5:$D$828,'Escada Data'!$B$5:$B$828,T$8,'Escada Data'!$C$5:$C$828,$A13)</f>
        <v>3</v>
      </c>
      <c r="U13" s="54">
        <f>SUMIFS('Escada Data'!$D$5:$D$828,'Escada Data'!$B$5:$B$828,U$8,'Escada Data'!$C$5:$C$828,$A13)</f>
        <v>5</v>
      </c>
      <c r="V13" s="54">
        <f>SUMIFS('Escada Data'!$D$5:$D$828,'Escada Data'!$B$5:$B$828,V$8,'Escada Data'!$C$5:$C$828,$A13)</f>
        <v>1</v>
      </c>
      <c r="W13" s="54">
        <f>SUMIFS('Escada Data'!$D$5:$D$828,'Escada Data'!$B$5:$B$828,W$8,'Escada Data'!$C$5:$C$828,$A13)</f>
        <v>8</v>
      </c>
      <c r="X13" s="54">
        <f>SUMIFS('Escada Data'!$D$5:$D$828,'Escada Data'!$B$5:$B$828,X$8,'Escada Data'!$C$5:$C$828,$A13)</f>
        <v>6</v>
      </c>
      <c r="Y13" s="54">
        <f>SUMIFS('Escada Data'!$D$5:$D$828,'Escada Data'!$B$5:$B$828,Y$8,'Escada Data'!$C$5:$C$828,$A13)</f>
        <v>1</v>
      </c>
      <c r="Z13" s="54">
        <f>SUMIFS('Escada Data'!$D$5:$D$828,'Escada Data'!$B$5:$B$828,Z$8,'Escada Data'!$C$5:$C$828,$A13)</f>
        <v>29</v>
      </c>
    </row>
    <row r="14" spans="1:26" x14ac:dyDescent="0.2">
      <c r="A14" s="55" t="s">
        <v>511</v>
      </c>
      <c r="B14" s="54">
        <f>SUMIFS('Escada Data'!$D$5:$D$828,'Escada Data'!$B$5:$B$828,B$8,'Escada Data'!$C$5:$C$828,$A14)</f>
        <v>0</v>
      </c>
      <c r="C14" s="54">
        <f>SUMIFS('Escada Data'!$D$5:$D$828,'Escada Data'!$B$5:$B$828,C$8,'Escada Data'!$C$5:$C$828,$A14)</f>
        <v>0</v>
      </c>
      <c r="D14" s="54">
        <f>SUMIFS('Escada Data'!$D$5:$D$828,'Escada Data'!$B$5:$B$828,D$8,'Escada Data'!$C$5:$C$828,$A14)</f>
        <v>0</v>
      </c>
      <c r="E14" s="54">
        <f>SUMIFS('Escada Data'!$D$5:$D$828,'Escada Data'!$B$5:$B$828,E$8,'Escada Data'!$C$5:$C$828,$A14)</f>
        <v>0</v>
      </c>
      <c r="F14" s="54">
        <f>SUMIFS('Escada Data'!$D$5:$D$828,'Escada Data'!$B$5:$B$828,F$8,'Escada Data'!$C$5:$C$828,$A14)</f>
        <v>0</v>
      </c>
      <c r="G14" s="54">
        <f>SUMIFS('Escada Data'!$D$5:$D$828,'Escada Data'!$B$5:$B$828,G$8,'Escada Data'!$C$5:$C$828,$A14)</f>
        <v>0</v>
      </c>
      <c r="H14" s="54">
        <f>SUMIFS('Escada Data'!$D$5:$D$828,'Escada Data'!$B$5:$B$828,H$8,'Escada Data'!$C$5:$C$828,$A14)</f>
        <v>0</v>
      </c>
      <c r="I14" s="54">
        <f>SUMIFS('Escada Data'!$D$5:$D$828,'Escada Data'!$B$5:$B$828,I$8,'Escada Data'!$C$5:$C$828,$A14)</f>
        <v>0</v>
      </c>
      <c r="J14" s="54">
        <f>SUMIFS('Escada Data'!$D$5:$D$828,'Escada Data'!$B$5:$B$828,J$8,'Escada Data'!$C$5:$C$828,$A14)</f>
        <v>0</v>
      </c>
      <c r="K14" s="54">
        <f>SUMIFS('Escada Data'!$D$5:$D$828,'Escada Data'!$B$5:$B$828,K$8,'Escada Data'!$C$5:$C$828,$A14)</f>
        <v>0</v>
      </c>
      <c r="L14" s="54">
        <f>SUMIFS('Escada Data'!$D$5:$D$828,'Escada Data'!$B$5:$B$828,L$8,'Escada Data'!$C$5:$C$828,$A14)</f>
        <v>0</v>
      </c>
      <c r="M14" s="54">
        <f>SUMIFS('Escada Data'!$D$5:$D$828,'Escada Data'!$B$5:$B$828,M$8,'Escada Data'!$C$5:$C$828,$A14)</f>
        <v>0</v>
      </c>
      <c r="N14" s="54">
        <f>SUMIFS('Escada Data'!$D$5:$D$828,'Escada Data'!$B$5:$B$828,N$8,'Escada Data'!$C$5:$C$828,$A14)</f>
        <v>1</v>
      </c>
      <c r="O14" s="54">
        <f>SUMIFS('Escada Data'!$D$5:$D$828,'Escada Data'!$B$5:$B$828,O$8,'Escada Data'!$C$5:$C$828,$A14)</f>
        <v>0</v>
      </c>
      <c r="P14" s="54">
        <f>SUMIFS('Escada Data'!$D$5:$D$828,'Escada Data'!$B$5:$B$828,P$8,'Escada Data'!$C$5:$C$828,$A14)</f>
        <v>0</v>
      </c>
      <c r="Q14" s="54">
        <f>SUMIFS('Escada Data'!$D$5:$D$828,'Escada Data'!$B$5:$B$828,Q$8,'Escada Data'!$C$5:$C$828,$A14)</f>
        <v>0</v>
      </c>
      <c r="R14" s="54">
        <f>SUMIFS('Escada Data'!$D$5:$D$828,'Escada Data'!$B$5:$B$828,R$8,'Escada Data'!$C$5:$C$828,$A14)</f>
        <v>0</v>
      </c>
      <c r="S14" s="54">
        <f>SUMIFS('Escada Data'!$D$5:$D$828,'Escada Data'!$B$5:$B$828,S$8,'Escada Data'!$C$5:$C$828,$A14)</f>
        <v>0</v>
      </c>
      <c r="T14" s="54">
        <f>SUMIFS('Escada Data'!$D$5:$D$828,'Escada Data'!$B$5:$B$828,T$8,'Escada Data'!$C$5:$C$828,$A14)</f>
        <v>0</v>
      </c>
      <c r="U14" s="54">
        <f>SUMIFS('Escada Data'!$D$5:$D$828,'Escada Data'!$B$5:$B$828,U$8,'Escada Data'!$C$5:$C$828,$A14)</f>
        <v>0</v>
      </c>
      <c r="V14" s="54">
        <f>SUMIFS('Escada Data'!$D$5:$D$828,'Escada Data'!$B$5:$B$828,V$8,'Escada Data'!$C$5:$C$828,$A14)</f>
        <v>0</v>
      </c>
      <c r="W14" s="54">
        <f>SUMIFS('Escada Data'!$D$5:$D$828,'Escada Data'!$B$5:$B$828,W$8,'Escada Data'!$C$5:$C$828,$A14)</f>
        <v>0</v>
      </c>
      <c r="X14" s="54">
        <f>SUMIFS('Escada Data'!$D$5:$D$828,'Escada Data'!$B$5:$B$828,X$8,'Escada Data'!$C$5:$C$828,$A14)</f>
        <v>0</v>
      </c>
      <c r="Y14" s="54">
        <f>SUMIFS('Escada Data'!$D$5:$D$828,'Escada Data'!$B$5:$B$828,Y$8,'Escada Data'!$C$5:$C$828,$A14)</f>
        <v>0</v>
      </c>
      <c r="Z14" s="54">
        <f>SUMIFS('Escada Data'!$D$5:$D$828,'Escada Data'!$B$5:$B$828,Z$8,'Escada Data'!$C$5:$C$828,$A14)</f>
        <v>0</v>
      </c>
    </row>
    <row r="15" spans="1:26" x14ac:dyDescent="0.2">
      <c r="A15" s="55" t="s">
        <v>31</v>
      </c>
      <c r="B15" s="54">
        <f>SUMIFS('Escada Data'!$D$5:$D$828,'Escada Data'!$B$5:$B$828,B$8,'Escada Data'!$C$5:$C$828,$A15)</f>
        <v>0</v>
      </c>
      <c r="C15" s="54">
        <f>SUMIFS('Escada Data'!$D$5:$D$828,'Escada Data'!$B$5:$B$828,C$8,'Escada Data'!$C$5:$C$828,$A15)</f>
        <v>0</v>
      </c>
      <c r="D15" s="54">
        <f>SUMIFS('Escada Data'!$D$5:$D$828,'Escada Data'!$B$5:$B$828,D$8,'Escada Data'!$C$5:$C$828,$A15)</f>
        <v>0</v>
      </c>
      <c r="E15" s="54">
        <f>SUMIFS('Escada Data'!$D$5:$D$828,'Escada Data'!$B$5:$B$828,E$8,'Escada Data'!$C$5:$C$828,$A15)</f>
        <v>2</v>
      </c>
      <c r="F15" s="54">
        <f>SUMIFS('Escada Data'!$D$5:$D$828,'Escada Data'!$B$5:$B$828,F$8,'Escada Data'!$C$5:$C$828,$A15)</f>
        <v>1</v>
      </c>
      <c r="G15" s="54">
        <f>SUMIFS('Escada Data'!$D$5:$D$828,'Escada Data'!$B$5:$B$828,G$8,'Escada Data'!$C$5:$C$828,$A15)</f>
        <v>2</v>
      </c>
      <c r="H15" s="54">
        <f>SUMIFS('Escada Data'!$D$5:$D$828,'Escada Data'!$B$5:$B$828,H$8,'Escada Data'!$C$5:$C$828,$A15)</f>
        <v>0</v>
      </c>
      <c r="I15" s="54">
        <f>SUMIFS('Escada Data'!$D$5:$D$828,'Escada Data'!$B$5:$B$828,I$8,'Escada Data'!$C$5:$C$828,$A15)</f>
        <v>3</v>
      </c>
      <c r="J15" s="54">
        <f>SUMIFS('Escada Data'!$D$5:$D$828,'Escada Data'!$B$5:$B$828,J$8,'Escada Data'!$C$5:$C$828,$A15)</f>
        <v>0</v>
      </c>
      <c r="K15" s="54">
        <f>SUMIFS('Escada Data'!$D$5:$D$828,'Escada Data'!$B$5:$B$828,K$8,'Escada Data'!$C$5:$C$828,$A15)</f>
        <v>5</v>
      </c>
      <c r="L15" s="54">
        <f>SUMIFS('Escada Data'!$D$5:$D$828,'Escada Data'!$B$5:$B$828,L$8,'Escada Data'!$C$5:$C$828,$A15)</f>
        <v>0</v>
      </c>
      <c r="M15" s="54">
        <f>SUMIFS('Escada Data'!$D$5:$D$828,'Escada Data'!$B$5:$B$828,M$8,'Escada Data'!$C$5:$C$828,$A15)</f>
        <v>2</v>
      </c>
      <c r="N15" s="54">
        <f>SUMIFS('Escada Data'!$D$5:$D$828,'Escada Data'!$B$5:$B$828,N$8,'Escada Data'!$C$5:$C$828,$A15)</f>
        <v>0</v>
      </c>
      <c r="O15" s="54">
        <f>SUMIFS('Escada Data'!$D$5:$D$828,'Escada Data'!$B$5:$B$828,O$8,'Escada Data'!$C$5:$C$828,$A15)</f>
        <v>0</v>
      </c>
      <c r="P15" s="54">
        <f>SUMIFS('Escada Data'!$D$5:$D$828,'Escada Data'!$B$5:$B$828,P$8,'Escada Data'!$C$5:$C$828,$A15)</f>
        <v>0</v>
      </c>
      <c r="Q15" s="54">
        <f>SUMIFS('Escada Data'!$D$5:$D$828,'Escada Data'!$B$5:$B$828,Q$8,'Escada Data'!$C$5:$C$828,$A15)</f>
        <v>3</v>
      </c>
      <c r="R15" s="54">
        <f>SUMIFS('Escada Data'!$D$5:$D$828,'Escada Data'!$B$5:$B$828,R$8,'Escada Data'!$C$5:$C$828,$A15)</f>
        <v>0</v>
      </c>
      <c r="S15" s="54">
        <f>SUMIFS('Escada Data'!$D$5:$D$828,'Escada Data'!$B$5:$B$828,S$8,'Escada Data'!$C$5:$C$828,$A15)</f>
        <v>0</v>
      </c>
      <c r="T15" s="54">
        <f>SUMIFS('Escada Data'!$D$5:$D$828,'Escada Data'!$B$5:$B$828,T$8,'Escada Data'!$C$5:$C$828,$A15)</f>
        <v>0</v>
      </c>
      <c r="U15" s="54">
        <f>SUMIFS('Escada Data'!$D$5:$D$828,'Escada Data'!$B$5:$B$828,U$8,'Escada Data'!$C$5:$C$828,$A15)</f>
        <v>0</v>
      </c>
      <c r="V15" s="54">
        <f>SUMIFS('Escada Data'!$D$5:$D$828,'Escada Data'!$B$5:$B$828,V$8,'Escada Data'!$C$5:$C$828,$A15)</f>
        <v>0</v>
      </c>
      <c r="W15" s="54">
        <f>SUMIFS('Escada Data'!$D$5:$D$828,'Escada Data'!$B$5:$B$828,W$8,'Escada Data'!$C$5:$C$828,$A15)</f>
        <v>4</v>
      </c>
      <c r="X15" s="54">
        <f>SUMIFS('Escada Data'!$D$5:$D$828,'Escada Data'!$B$5:$B$828,X$8,'Escada Data'!$C$5:$C$828,$A15)</f>
        <v>0</v>
      </c>
      <c r="Y15" s="54">
        <f>SUMIFS('Escada Data'!$D$5:$D$828,'Escada Data'!$B$5:$B$828,Y$8,'Escada Data'!$C$5:$C$828,$A15)</f>
        <v>0</v>
      </c>
      <c r="Z15" s="54">
        <f>SUMIFS('Escada Data'!$D$5:$D$828,'Escada Data'!$B$5:$B$828,Z$8,'Escada Data'!$C$5:$C$828,$A15)</f>
        <v>5</v>
      </c>
    </row>
    <row r="16" spans="1:26" x14ac:dyDescent="0.2">
      <c r="A16" s="55" t="s">
        <v>145</v>
      </c>
      <c r="B16" s="54">
        <f>SUMIFS('Escada Data'!$D$5:$D$828,'Escada Data'!$B$5:$B$828,B$8,'Escada Data'!$C$5:$C$828,$A16)</f>
        <v>0</v>
      </c>
      <c r="C16" s="54">
        <f>SUMIFS('Escada Data'!$D$5:$D$828,'Escada Data'!$B$5:$B$828,C$8,'Escada Data'!$C$5:$C$828,$A16)</f>
        <v>0</v>
      </c>
      <c r="D16" s="54">
        <f>SUMIFS('Escada Data'!$D$5:$D$828,'Escada Data'!$B$5:$B$828,D$8,'Escada Data'!$C$5:$C$828,$A16)</f>
        <v>0</v>
      </c>
      <c r="E16" s="54">
        <f>SUMIFS('Escada Data'!$D$5:$D$828,'Escada Data'!$B$5:$B$828,E$8,'Escada Data'!$C$5:$C$828,$A16)</f>
        <v>2</v>
      </c>
      <c r="F16" s="54">
        <f>SUMIFS('Escada Data'!$D$5:$D$828,'Escada Data'!$B$5:$B$828,F$8,'Escada Data'!$C$5:$C$828,$A16)</f>
        <v>0</v>
      </c>
      <c r="G16" s="54">
        <f>SUMIFS('Escada Data'!$D$5:$D$828,'Escada Data'!$B$5:$B$828,G$8,'Escada Data'!$C$5:$C$828,$A16)</f>
        <v>0</v>
      </c>
      <c r="H16" s="54">
        <f>SUMIFS('Escada Data'!$D$5:$D$828,'Escada Data'!$B$5:$B$828,H$8,'Escada Data'!$C$5:$C$828,$A16)</f>
        <v>0</v>
      </c>
      <c r="I16" s="54">
        <f>SUMIFS('Escada Data'!$D$5:$D$828,'Escada Data'!$B$5:$B$828,I$8,'Escada Data'!$C$5:$C$828,$A16)</f>
        <v>0</v>
      </c>
      <c r="J16" s="54">
        <f>SUMIFS('Escada Data'!$D$5:$D$828,'Escada Data'!$B$5:$B$828,J$8,'Escada Data'!$C$5:$C$828,$A16)</f>
        <v>0</v>
      </c>
      <c r="K16" s="54">
        <f>SUMIFS('Escada Data'!$D$5:$D$828,'Escada Data'!$B$5:$B$828,K$8,'Escada Data'!$C$5:$C$828,$A16)</f>
        <v>0</v>
      </c>
      <c r="L16" s="54">
        <f>SUMIFS('Escada Data'!$D$5:$D$828,'Escada Data'!$B$5:$B$828,L$8,'Escada Data'!$C$5:$C$828,$A16)</f>
        <v>0</v>
      </c>
      <c r="M16" s="54">
        <f>SUMIFS('Escada Data'!$D$5:$D$828,'Escada Data'!$B$5:$B$828,M$8,'Escada Data'!$C$5:$C$828,$A16)</f>
        <v>0</v>
      </c>
      <c r="N16" s="54">
        <f>SUMIFS('Escada Data'!$D$5:$D$828,'Escada Data'!$B$5:$B$828,N$8,'Escada Data'!$C$5:$C$828,$A16)</f>
        <v>0</v>
      </c>
      <c r="O16" s="54">
        <f>SUMIFS('Escada Data'!$D$5:$D$828,'Escada Data'!$B$5:$B$828,O$8,'Escada Data'!$C$5:$C$828,$A16)</f>
        <v>0</v>
      </c>
      <c r="P16" s="54">
        <f>SUMIFS('Escada Data'!$D$5:$D$828,'Escada Data'!$B$5:$B$828,P$8,'Escada Data'!$C$5:$C$828,$A16)</f>
        <v>1</v>
      </c>
      <c r="Q16" s="54">
        <f>SUMIFS('Escada Data'!$D$5:$D$828,'Escada Data'!$B$5:$B$828,Q$8,'Escada Data'!$C$5:$C$828,$A16)</f>
        <v>0</v>
      </c>
      <c r="R16" s="54">
        <f>SUMIFS('Escada Data'!$D$5:$D$828,'Escada Data'!$B$5:$B$828,R$8,'Escada Data'!$C$5:$C$828,$A16)</f>
        <v>0</v>
      </c>
      <c r="S16" s="54">
        <f>SUMIFS('Escada Data'!$D$5:$D$828,'Escada Data'!$B$5:$B$828,S$8,'Escada Data'!$C$5:$C$828,$A16)</f>
        <v>0</v>
      </c>
      <c r="T16" s="54">
        <f>SUMIFS('Escada Data'!$D$5:$D$828,'Escada Data'!$B$5:$B$828,T$8,'Escada Data'!$C$5:$C$828,$A16)</f>
        <v>0</v>
      </c>
      <c r="U16" s="54">
        <f>SUMIFS('Escada Data'!$D$5:$D$828,'Escada Data'!$B$5:$B$828,U$8,'Escada Data'!$C$5:$C$828,$A16)</f>
        <v>0</v>
      </c>
      <c r="V16" s="54">
        <f>SUMIFS('Escada Data'!$D$5:$D$828,'Escada Data'!$B$5:$B$828,V$8,'Escada Data'!$C$5:$C$828,$A16)</f>
        <v>0</v>
      </c>
      <c r="W16" s="54">
        <f>SUMIFS('Escada Data'!$D$5:$D$828,'Escada Data'!$B$5:$B$828,W$8,'Escada Data'!$C$5:$C$828,$A16)</f>
        <v>3</v>
      </c>
      <c r="X16" s="54">
        <f>SUMIFS('Escada Data'!$D$5:$D$828,'Escada Data'!$B$5:$B$828,X$8,'Escada Data'!$C$5:$C$828,$A16)</f>
        <v>0</v>
      </c>
      <c r="Y16" s="54">
        <f>SUMIFS('Escada Data'!$D$5:$D$828,'Escada Data'!$B$5:$B$828,Y$8,'Escada Data'!$C$5:$C$828,$A16)</f>
        <v>0</v>
      </c>
      <c r="Z16" s="54">
        <f>SUMIFS('Escada Data'!$D$5:$D$828,'Escada Data'!$B$5:$B$828,Z$8,'Escada Data'!$C$5:$C$828,$A16)</f>
        <v>1</v>
      </c>
    </row>
    <row r="17" spans="1:26" x14ac:dyDescent="0.2">
      <c r="A17" s="55" t="s">
        <v>68</v>
      </c>
      <c r="B17" s="54">
        <f>SUMIFS('Escada Data'!$D$5:$D$828,'Escada Data'!$B$5:$B$828,B$8,'Escada Data'!$C$5:$C$828,$A17)</f>
        <v>0</v>
      </c>
      <c r="C17" s="54">
        <f>SUMIFS('Escada Data'!$D$5:$D$828,'Escada Data'!$B$5:$B$828,C$8,'Escada Data'!$C$5:$C$828,$A17)</f>
        <v>0</v>
      </c>
      <c r="D17" s="54">
        <f>SUMIFS('Escada Data'!$D$5:$D$828,'Escada Data'!$B$5:$B$828,D$8,'Escada Data'!$C$5:$C$828,$A17)</f>
        <v>0</v>
      </c>
      <c r="E17" s="54">
        <f>SUMIFS('Escada Data'!$D$5:$D$828,'Escada Data'!$B$5:$B$828,E$8,'Escada Data'!$C$5:$C$828,$A17)</f>
        <v>0</v>
      </c>
      <c r="F17" s="54">
        <f>SUMIFS('Escada Data'!$D$5:$D$828,'Escada Data'!$B$5:$B$828,F$8,'Escada Data'!$C$5:$C$828,$A17)</f>
        <v>0</v>
      </c>
      <c r="G17" s="54">
        <f>SUMIFS('Escada Data'!$D$5:$D$828,'Escada Data'!$B$5:$B$828,G$8,'Escada Data'!$C$5:$C$828,$A17)</f>
        <v>0</v>
      </c>
      <c r="H17" s="54">
        <f>SUMIFS('Escada Data'!$D$5:$D$828,'Escada Data'!$B$5:$B$828,H$8,'Escada Data'!$C$5:$C$828,$A17)</f>
        <v>0</v>
      </c>
      <c r="I17" s="54">
        <f>SUMIFS('Escada Data'!$D$5:$D$828,'Escada Data'!$B$5:$B$828,I$8,'Escada Data'!$C$5:$C$828,$A17)</f>
        <v>0</v>
      </c>
      <c r="J17" s="54">
        <f>SUMIFS('Escada Data'!$D$5:$D$828,'Escada Data'!$B$5:$B$828,J$8,'Escada Data'!$C$5:$C$828,$A17)</f>
        <v>0</v>
      </c>
      <c r="K17" s="54">
        <f>SUMIFS('Escada Data'!$D$5:$D$828,'Escada Data'!$B$5:$B$828,K$8,'Escada Data'!$C$5:$C$828,$A17)</f>
        <v>0</v>
      </c>
      <c r="L17" s="54">
        <f>SUMIFS('Escada Data'!$D$5:$D$828,'Escada Data'!$B$5:$B$828,L$8,'Escada Data'!$C$5:$C$828,$A17)</f>
        <v>0</v>
      </c>
      <c r="M17" s="54">
        <f>SUMIFS('Escada Data'!$D$5:$D$828,'Escada Data'!$B$5:$B$828,M$8,'Escada Data'!$C$5:$C$828,$A17)</f>
        <v>0</v>
      </c>
      <c r="N17" s="54">
        <f>SUMIFS('Escada Data'!$D$5:$D$828,'Escada Data'!$B$5:$B$828,N$8,'Escada Data'!$C$5:$C$828,$A17)</f>
        <v>0</v>
      </c>
      <c r="O17" s="54">
        <f>SUMIFS('Escada Data'!$D$5:$D$828,'Escada Data'!$B$5:$B$828,O$8,'Escada Data'!$C$5:$C$828,$A17)</f>
        <v>0</v>
      </c>
      <c r="P17" s="54">
        <f>SUMIFS('Escada Data'!$D$5:$D$828,'Escada Data'!$B$5:$B$828,P$8,'Escada Data'!$C$5:$C$828,$A17)</f>
        <v>0</v>
      </c>
      <c r="Q17" s="54">
        <f>SUMIFS('Escada Data'!$D$5:$D$828,'Escada Data'!$B$5:$B$828,Q$8,'Escada Data'!$C$5:$C$828,$A17)</f>
        <v>0</v>
      </c>
      <c r="R17" s="54">
        <f>SUMIFS('Escada Data'!$D$5:$D$828,'Escada Data'!$B$5:$B$828,R$8,'Escada Data'!$C$5:$C$828,$A17)</f>
        <v>1</v>
      </c>
      <c r="S17" s="54">
        <f>SUMIFS('Escada Data'!$D$5:$D$828,'Escada Data'!$B$5:$B$828,S$8,'Escada Data'!$C$5:$C$828,$A17)</f>
        <v>1</v>
      </c>
      <c r="T17" s="54">
        <f>SUMIFS('Escada Data'!$D$5:$D$828,'Escada Data'!$B$5:$B$828,T$8,'Escada Data'!$C$5:$C$828,$A17)</f>
        <v>0</v>
      </c>
      <c r="U17" s="54">
        <f>SUMIFS('Escada Data'!$D$5:$D$828,'Escada Data'!$B$5:$B$828,U$8,'Escada Data'!$C$5:$C$828,$A17)</f>
        <v>0</v>
      </c>
      <c r="V17" s="54">
        <f>SUMIFS('Escada Data'!$D$5:$D$828,'Escada Data'!$B$5:$B$828,V$8,'Escada Data'!$C$5:$C$828,$A17)</f>
        <v>0</v>
      </c>
      <c r="W17" s="54">
        <f>SUMIFS('Escada Data'!$D$5:$D$828,'Escada Data'!$B$5:$B$828,W$8,'Escada Data'!$C$5:$C$828,$A17)</f>
        <v>0</v>
      </c>
      <c r="X17" s="54">
        <f>SUMIFS('Escada Data'!$D$5:$D$828,'Escada Data'!$B$5:$B$828,X$8,'Escada Data'!$C$5:$C$828,$A17)</f>
        <v>0</v>
      </c>
      <c r="Y17" s="54">
        <f>SUMIFS('Escada Data'!$D$5:$D$828,'Escada Data'!$B$5:$B$828,Y$8,'Escada Data'!$C$5:$C$828,$A17)</f>
        <v>0</v>
      </c>
      <c r="Z17" s="54">
        <f>SUMIFS('Escada Data'!$D$5:$D$828,'Escada Data'!$B$5:$B$828,Z$8,'Escada Data'!$C$5:$C$828,$A17)</f>
        <v>4</v>
      </c>
    </row>
    <row r="18" spans="1:26" x14ac:dyDescent="0.2">
      <c r="A18" s="55" t="s">
        <v>150</v>
      </c>
      <c r="B18" s="54">
        <f>SUMIFS('Escada Data'!$D$5:$D$828,'Escada Data'!$B$5:$B$828,B$8,'Escada Data'!$C$5:$C$828,$A18)</f>
        <v>0</v>
      </c>
      <c r="C18" s="54">
        <f>SUMIFS('Escada Data'!$D$5:$D$828,'Escada Data'!$B$5:$B$828,C$8,'Escada Data'!$C$5:$C$828,$A18)</f>
        <v>0</v>
      </c>
      <c r="D18" s="54">
        <f>SUMIFS('Escada Data'!$D$5:$D$828,'Escada Data'!$B$5:$B$828,D$8,'Escada Data'!$C$5:$C$828,$A18)</f>
        <v>0</v>
      </c>
      <c r="E18" s="54">
        <f>SUMIFS('Escada Data'!$D$5:$D$828,'Escada Data'!$B$5:$B$828,E$8,'Escada Data'!$C$5:$C$828,$A18)</f>
        <v>0</v>
      </c>
      <c r="F18" s="54">
        <f>SUMIFS('Escada Data'!$D$5:$D$828,'Escada Data'!$B$5:$B$828,F$8,'Escada Data'!$C$5:$C$828,$A18)</f>
        <v>0</v>
      </c>
      <c r="G18" s="54">
        <f>SUMIFS('Escada Data'!$D$5:$D$828,'Escada Data'!$B$5:$B$828,G$8,'Escada Data'!$C$5:$C$828,$A18)</f>
        <v>0</v>
      </c>
      <c r="H18" s="54">
        <f>SUMIFS('Escada Data'!$D$5:$D$828,'Escada Data'!$B$5:$B$828,H$8,'Escada Data'!$C$5:$C$828,$A18)</f>
        <v>0</v>
      </c>
      <c r="I18" s="54">
        <f>SUMIFS('Escada Data'!$D$5:$D$828,'Escada Data'!$B$5:$B$828,I$8,'Escada Data'!$C$5:$C$828,$A18)</f>
        <v>0</v>
      </c>
      <c r="J18" s="54">
        <f>SUMIFS('Escada Data'!$D$5:$D$828,'Escada Data'!$B$5:$B$828,J$8,'Escada Data'!$C$5:$C$828,$A18)</f>
        <v>0</v>
      </c>
      <c r="K18" s="54">
        <f>SUMIFS('Escada Data'!$D$5:$D$828,'Escada Data'!$B$5:$B$828,K$8,'Escada Data'!$C$5:$C$828,$A18)</f>
        <v>0</v>
      </c>
      <c r="L18" s="54">
        <f>SUMIFS('Escada Data'!$D$5:$D$828,'Escada Data'!$B$5:$B$828,L$8,'Escada Data'!$C$5:$C$828,$A18)</f>
        <v>0</v>
      </c>
      <c r="M18" s="54">
        <f>SUMIFS('Escada Data'!$D$5:$D$828,'Escada Data'!$B$5:$B$828,M$8,'Escada Data'!$C$5:$C$828,$A18)</f>
        <v>0</v>
      </c>
      <c r="N18" s="54">
        <f>SUMIFS('Escada Data'!$D$5:$D$828,'Escada Data'!$B$5:$B$828,N$8,'Escada Data'!$C$5:$C$828,$A18)</f>
        <v>0</v>
      </c>
      <c r="O18" s="54">
        <f>SUMIFS('Escada Data'!$D$5:$D$828,'Escada Data'!$B$5:$B$828,O$8,'Escada Data'!$C$5:$C$828,$A18)</f>
        <v>0</v>
      </c>
      <c r="P18" s="54">
        <f>SUMIFS('Escada Data'!$D$5:$D$828,'Escada Data'!$B$5:$B$828,P$8,'Escada Data'!$C$5:$C$828,$A18)</f>
        <v>0</v>
      </c>
      <c r="Q18" s="54">
        <f>SUMIFS('Escada Data'!$D$5:$D$828,'Escada Data'!$B$5:$B$828,Q$8,'Escada Data'!$C$5:$C$828,$A18)</f>
        <v>0</v>
      </c>
      <c r="R18" s="54">
        <f>SUMIFS('Escada Data'!$D$5:$D$828,'Escada Data'!$B$5:$B$828,R$8,'Escada Data'!$C$5:$C$828,$A18)</f>
        <v>0</v>
      </c>
      <c r="S18" s="54">
        <f>SUMIFS('Escada Data'!$D$5:$D$828,'Escada Data'!$B$5:$B$828,S$8,'Escada Data'!$C$5:$C$828,$A18)</f>
        <v>0</v>
      </c>
      <c r="T18" s="54">
        <f>SUMIFS('Escada Data'!$D$5:$D$828,'Escada Data'!$B$5:$B$828,T$8,'Escada Data'!$C$5:$C$828,$A18)</f>
        <v>0</v>
      </c>
      <c r="U18" s="54">
        <f>SUMIFS('Escada Data'!$D$5:$D$828,'Escada Data'!$B$5:$B$828,U$8,'Escada Data'!$C$5:$C$828,$A18)</f>
        <v>0</v>
      </c>
      <c r="V18" s="54">
        <f>SUMIFS('Escada Data'!$D$5:$D$828,'Escada Data'!$B$5:$B$828,V$8,'Escada Data'!$C$5:$C$828,$A18)</f>
        <v>0</v>
      </c>
      <c r="W18" s="54">
        <f>SUMIFS('Escada Data'!$D$5:$D$828,'Escada Data'!$B$5:$B$828,W$8,'Escada Data'!$C$5:$C$828,$A18)</f>
        <v>0</v>
      </c>
      <c r="X18" s="54">
        <f>SUMIFS('Escada Data'!$D$5:$D$828,'Escada Data'!$B$5:$B$828,X$8,'Escada Data'!$C$5:$C$828,$A18)</f>
        <v>0</v>
      </c>
      <c r="Y18" s="54">
        <f>SUMIFS('Escada Data'!$D$5:$D$828,'Escada Data'!$B$5:$B$828,Y$8,'Escada Data'!$C$5:$C$828,$A18)</f>
        <v>0</v>
      </c>
      <c r="Z18" s="54">
        <f>SUMIFS('Escada Data'!$D$5:$D$828,'Escada Data'!$B$5:$B$828,Z$8,'Escada Data'!$C$5:$C$828,$A18)</f>
        <v>0</v>
      </c>
    </row>
    <row r="19" spans="1:26" x14ac:dyDescent="0.2">
      <c r="A19" s="55" t="s">
        <v>28</v>
      </c>
      <c r="B19" s="54">
        <f>SUMIFS('Escada Data'!$D$5:$D$828,'Escada Data'!$B$5:$B$828,B$8,'Escada Data'!$C$5:$C$828,$A19)</f>
        <v>3</v>
      </c>
      <c r="C19" s="54">
        <f>SUMIFS('Escada Data'!$D$5:$D$828,'Escada Data'!$B$5:$B$828,C$8,'Escada Data'!$C$5:$C$828,$A19)</f>
        <v>0</v>
      </c>
      <c r="D19" s="54">
        <f>SUMIFS('Escada Data'!$D$5:$D$828,'Escada Data'!$B$5:$B$828,D$8,'Escada Data'!$C$5:$C$828,$A19)</f>
        <v>1</v>
      </c>
      <c r="E19" s="54">
        <f>SUMIFS('Escada Data'!$D$5:$D$828,'Escada Data'!$B$5:$B$828,E$8,'Escada Data'!$C$5:$C$828,$A19)</f>
        <v>12</v>
      </c>
      <c r="F19" s="54">
        <f>SUMIFS('Escada Data'!$D$5:$D$828,'Escada Data'!$B$5:$B$828,F$8,'Escada Data'!$C$5:$C$828,$A19)</f>
        <v>1</v>
      </c>
      <c r="G19" s="54">
        <f>SUMIFS('Escada Data'!$D$5:$D$828,'Escada Data'!$B$5:$B$828,G$8,'Escada Data'!$C$5:$C$828,$A19)</f>
        <v>14</v>
      </c>
      <c r="H19" s="54">
        <f>SUMIFS('Escada Data'!$D$5:$D$828,'Escada Data'!$B$5:$B$828,H$8,'Escada Data'!$C$5:$C$828,$A19)</f>
        <v>1</v>
      </c>
      <c r="I19" s="54">
        <f>SUMIFS('Escada Data'!$D$5:$D$828,'Escada Data'!$B$5:$B$828,I$8,'Escada Data'!$C$5:$C$828,$A19)</f>
        <v>0</v>
      </c>
      <c r="J19" s="54">
        <f>SUMIFS('Escada Data'!$D$5:$D$828,'Escada Data'!$B$5:$B$828,J$8,'Escada Data'!$C$5:$C$828,$A19)</f>
        <v>0</v>
      </c>
      <c r="K19" s="54">
        <f>SUMIFS('Escada Data'!$D$5:$D$828,'Escada Data'!$B$5:$B$828,K$8,'Escada Data'!$C$5:$C$828,$A19)</f>
        <v>4</v>
      </c>
      <c r="L19" s="54">
        <f>SUMIFS('Escada Data'!$D$5:$D$828,'Escada Data'!$B$5:$B$828,L$8,'Escada Data'!$C$5:$C$828,$A19)</f>
        <v>0</v>
      </c>
      <c r="M19" s="54">
        <f>SUMIFS('Escada Data'!$D$5:$D$828,'Escada Data'!$B$5:$B$828,M$8,'Escada Data'!$C$5:$C$828,$A19)</f>
        <v>2</v>
      </c>
      <c r="N19" s="54">
        <f>SUMIFS('Escada Data'!$D$5:$D$828,'Escada Data'!$B$5:$B$828,N$8,'Escada Data'!$C$5:$C$828,$A19)</f>
        <v>1</v>
      </c>
      <c r="O19" s="54">
        <f>SUMIFS('Escada Data'!$D$5:$D$828,'Escada Data'!$B$5:$B$828,O$8,'Escada Data'!$C$5:$C$828,$A19)</f>
        <v>0</v>
      </c>
      <c r="P19" s="54">
        <f>SUMIFS('Escada Data'!$D$5:$D$828,'Escada Data'!$B$5:$B$828,P$8,'Escada Data'!$C$5:$C$828,$A19)</f>
        <v>0</v>
      </c>
      <c r="Q19" s="54">
        <f>SUMIFS('Escada Data'!$D$5:$D$828,'Escada Data'!$B$5:$B$828,Q$8,'Escada Data'!$C$5:$C$828,$A19)</f>
        <v>1</v>
      </c>
      <c r="R19" s="54">
        <f>SUMIFS('Escada Data'!$D$5:$D$828,'Escada Data'!$B$5:$B$828,R$8,'Escada Data'!$C$5:$C$828,$A19)</f>
        <v>0</v>
      </c>
      <c r="S19" s="54">
        <f>SUMIFS('Escada Data'!$D$5:$D$828,'Escada Data'!$B$5:$B$828,S$8,'Escada Data'!$C$5:$C$828,$A19)</f>
        <v>2</v>
      </c>
      <c r="T19" s="54">
        <f>SUMIFS('Escada Data'!$D$5:$D$828,'Escada Data'!$B$5:$B$828,T$8,'Escada Data'!$C$5:$C$828,$A19)</f>
        <v>0</v>
      </c>
      <c r="U19" s="54">
        <f>SUMIFS('Escada Data'!$D$5:$D$828,'Escada Data'!$B$5:$B$828,U$8,'Escada Data'!$C$5:$C$828,$A19)</f>
        <v>1</v>
      </c>
      <c r="V19" s="54">
        <f>SUMIFS('Escada Data'!$D$5:$D$828,'Escada Data'!$B$5:$B$828,V$8,'Escada Data'!$C$5:$C$828,$A19)</f>
        <v>0</v>
      </c>
      <c r="W19" s="54">
        <f>SUMIFS('Escada Data'!$D$5:$D$828,'Escada Data'!$B$5:$B$828,W$8,'Escada Data'!$C$5:$C$828,$A19)</f>
        <v>14</v>
      </c>
      <c r="X19" s="54">
        <f>SUMIFS('Escada Data'!$D$5:$D$828,'Escada Data'!$B$5:$B$828,X$8,'Escada Data'!$C$5:$C$828,$A19)</f>
        <v>2</v>
      </c>
      <c r="Y19" s="54">
        <f>SUMIFS('Escada Data'!$D$5:$D$828,'Escada Data'!$B$5:$B$828,Y$8,'Escada Data'!$C$5:$C$828,$A19)</f>
        <v>0</v>
      </c>
      <c r="Z19" s="54">
        <f>SUMIFS('Escada Data'!$D$5:$D$828,'Escada Data'!$B$5:$B$828,Z$8,'Escada Data'!$C$5:$C$828,$A19)</f>
        <v>26</v>
      </c>
    </row>
    <row r="20" spans="1:26" x14ac:dyDescent="0.2">
      <c r="A20" s="55" t="s">
        <v>559</v>
      </c>
      <c r="B20" s="54">
        <f>SUMIFS('Escada Data'!$D$5:$D$828,'Escada Data'!$B$5:$B$828,B$8,'Escada Data'!$C$5:$C$828,$A20)</f>
        <v>0</v>
      </c>
      <c r="C20" s="54">
        <f>SUMIFS('Escada Data'!$D$5:$D$828,'Escada Data'!$B$5:$B$828,C$8,'Escada Data'!$C$5:$C$828,$A20)</f>
        <v>0</v>
      </c>
      <c r="D20" s="54">
        <f>SUMIFS('Escada Data'!$D$5:$D$828,'Escada Data'!$B$5:$B$828,D$8,'Escada Data'!$C$5:$C$828,$A20)</f>
        <v>0</v>
      </c>
      <c r="E20" s="54">
        <f>SUMIFS('Escada Data'!$D$5:$D$828,'Escada Data'!$B$5:$B$828,E$8,'Escada Data'!$C$5:$C$828,$A20)</f>
        <v>0</v>
      </c>
      <c r="F20" s="54">
        <f>SUMIFS('Escada Data'!$D$5:$D$828,'Escada Data'!$B$5:$B$828,F$8,'Escada Data'!$C$5:$C$828,$A20)</f>
        <v>0</v>
      </c>
      <c r="G20" s="54">
        <f>SUMIFS('Escada Data'!$D$5:$D$828,'Escada Data'!$B$5:$B$828,G$8,'Escada Data'!$C$5:$C$828,$A20)</f>
        <v>0</v>
      </c>
      <c r="H20" s="54">
        <f>SUMIFS('Escada Data'!$D$5:$D$828,'Escada Data'!$B$5:$B$828,H$8,'Escada Data'!$C$5:$C$828,$A20)</f>
        <v>0</v>
      </c>
      <c r="I20" s="54">
        <f>SUMIFS('Escada Data'!$D$5:$D$828,'Escada Data'!$B$5:$B$828,I$8,'Escada Data'!$C$5:$C$828,$A20)</f>
        <v>0</v>
      </c>
      <c r="J20" s="54">
        <f>SUMIFS('Escada Data'!$D$5:$D$828,'Escada Data'!$B$5:$B$828,J$8,'Escada Data'!$C$5:$C$828,$A20)</f>
        <v>0</v>
      </c>
      <c r="K20" s="54">
        <f>SUMIFS('Escada Data'!$D$5:$D$828,'Escada Data'!$B$5:$B$828,K$8,'Escada Data'!$C$5:$C$828,$A20)</f>
        <v>0</v>
      </c>
      <c r="L20" s="54">
        <f>SUMIFS('Escada Data'!$D$5:$D$828,'Escada Data'!$B$5:$B$828,L$8,'Escada Data'!$C$5:$C$828,$A20)</f>
        <v>0</v>
      </c>
      <c r="M20" s="54">
        <f>SUMIFS('Escada Data'!$D$5:$D$828,'Escada Data'!$B$5:$B$828,M$8,'Escada Data'!$C$5:$C$828,$A20)</f>
        <v>0</v>
      </c>
      <c r="N20" s="54">
        <f>SUMIFS('Escada Data'!$D$5:$D$828,'Escada Data'!$B$5:$B$828,N$8,'Escada Data'!$C$5:$C$828,$A20)</f>
        <v>0</v>
      </c>
      <c r="O20" s="54">
        <f>SUMIFS('Escada Data'!$D$5:$D$828,'Escada Data'!$B$5:$B$828,O$8,'Escada Data'!$C$5:$C$828,$A20)</f>
        <v>0</v>
      </c>
      <c r="P20" s="54">
        <f>SUMIFS('Escada Data'!$D$5:$D$828,'Escada Data'!$B$5:$B$828,P$8,'Escada Data'!$C$5:$C$828,$A20)</f>
        <v>0</v>
      </c>
      <c r="Q20" s="54">
        <f>SUMIFS('Escada Data'!$D$5:$D$828,'Escada Data'!$B$5:$B$828,Q$8,'Escada Data'!$C$5:$C$828,$A20)</f>
        <v>0</v>
      </c>
      <c r="R20" s="54">
        <f>SUMIFS('Escada Data'!$D$5:$D$828,'Escada Data'!$B$5:$B$828,R$8,'Escada Data'!$C$5:$C$828,$A20)</f>
        <v>0</v>
      </c>
      <c r="S20" s="54">
        <f>SUMIFS('Escada Data'!$D$5:$D$828,'Escada Data'!$B$5:$B$828,S$8,'Escada Data'!$C$5:$C$828,$A20)</f>
        <v>0</v>
      </c>
      <c r="T20" s="54">
        <f>SUMIFS('Escada Data'!$D$5:$D$828,'Escada Data'!$B$5:$B$828,T$8,'Escada Data'!$C$5:$C$828,$A20)</f>
        <v>0</v>
      </c>
      <c r="U20" s="54">
        <f>SUMIFS('Escada Data'!$D$5:$D$828,'Escada Data'!$B$5:$B$828,U$8,'Escada Data'!$C$5:$C$828,$A20)</f>
        <v>0</v>
      </c>
      <c r="V20" s="54">
        <f>SUMIFS('Escada Data'!$D$5:$D$828,'Escada Data'!$B$5:$B$828,V$8,'Escada Data'!$C$5:$C$828,$A20)</f>
        <v>0</v>
      </c>
      <c r="W20" s="54">
        <f>SUMIFS('Escada Data'!$D$5:$D$828,'Escada Data'!$B$5:$B$828,W$8,'Escada Data'!$C$5:$C$828,$A20)</f>
        <v>0</v>
      </c>
      <c r="X20" s="54">
        <f>SUMIFS('Escada Data'!$D$5:$D$828,'Escada Data'!$B$5:$B$828,X$8,'Escada Data'!$C$5:$C$828,$A20)</f>
        <v>0</v>
      </c>
      <c r="Y20" s="54">
        <f>SUMIFS('Escada Data'!$D$5:$D$828,'Escada Data'!$B$5:$B$828,Y$8,'Escada Data'!$C$5:$C$828,$A20)</f>
        <v>0</v>
      </c>
      <c r="Z20" s="54">
        <f>SUMIFS('Escada Data'!$D$5:$D$828,'Escada Data'!$B$5:$B$828,Z$8,'Escada Data'!$C$5:$C$828,$A20)</f>
        <v>0</v>
      </c>
    </row>
    <row r="21" spans="1:26" x14ac:dyDescent="0.2">
      <c r="A21" s="55" t="s">
        <v>22</v>
      </c>
      <c r="B21" s="54">
        <f>SUMIFS('Escada Data'!$D$5:$D$828,'Escada Data'!$B$5:$B$828,B$8,'Escada Data'!$C$5:$C$828,$A21)</f>
        <v>1</v>
      </c>
      <c r="C21" s="54">
        <f>SUMIFS('Escada Data'!$D$5:$D$828,'Escada Data'!$B$5:$B$828,C$8,'Escada Data'!$C$5:$C$828,$A21)</f>
        <v>0</v>
      </c>
      <c r="D21" s="54">
        <f>SUMIFS('Escada Data'!$D$5:$D$828,'Escada Data'!$B$5:$B$828,D$8,'Escada Data'!$C$5:$C$828,$A21)</f>
        <v>0</v>
      </c>
      <c r="E21" s="54">
        <f>SUMIFS('Escada Data'!$D$5:$D$828,'Escada Data'!$B$5:$B$828,E$8,'Escada Data'!$C$5:$C$828,$A21)</f>
        <v>2</v>
      </c>
      <c r="F21" s="54">
        <f>SUMIFS('Escada Data'!$D$5:$D$828,'Escada Data'!$B$5:$B$828,F$8,'Escada Data'!$C$5:$C$828,$A21)</f>
        <v>0</v>
      </c>
      <c r="G21" s="54">
        <f>SUMIFS('Escada Data'!$D$5:$D$828,'Escada Data'!$B$5:$B$828,G$8,'Escada Data'!$C$5:$C$828,$A21)</f>
        <v>0</v>
      </c>
      <c r="H21" s="54">
        <f>SUMIFS('Escada Data'!$D$5:$D$828,'Escada Data'!$B$5:$B$828,H$8,'Escada Data'!$C$5:$C$828,$A21)</f>
        <v>0</v>
      </c>
      <c r="I21" s="54">
        <f>SUMIFS('Escada Data'!$D$5:$D$828,'Escada Data'!$B$5:$B$828,I$8,'Escada Data'!$C$5:$C$828,$A21)</f>
        <v>1</v>
      </c>
      <c r="J21" s="54">
        <f>SUMIFS('Escada Data'!$D$5:$D$828,'Escada Data'!$B$5:$B$828,J$8,'Escada Data'!$C$5:$C$828,$A21)</f>
        <v>0</v>
      </c>
      <c r="K21" s="54">
        <f>SUMIFS('Escada Data'!$D$5:$D$828,'Escada Data'!$B$5:$B$828,K$8,'Escada Data'!$C$5:$C$828,$A21)</f>
        <v>0</v>
      </c>
      <c r="L21" s="54">
        <f>SUMIFS('Escada Data'!$D$5:$D$828,'Escada Data'!$B$5:$B$828,L$8,'Escada Data'!$C$5:$C$828,$A21)</f>
        <v>0</v>
      </c>
      <c r="M21" s="54">
        <f>SUMIFS('Escada Data'!$D$5:$D$828,'Escada Data'!$B$5:$B$828,M$8,'Escada Data'!$C$5:$C$828,$A21)</f>
        <v>0</v>
      </c>
      <c r="N21" s="54">
        <f>SUMIFS('Escada Data'!$D$5:$D$828,'Escada Data'!$B$5:$B$828,N$8,'Escada Data'!$C$5:$C$828,$A21)</f>
        <v>0</v>
      </c>
      <c r="O21" s="54">
        <f>SUMIFS('Escada Data'!$D$5:$D$828,'Escada Data'!$B$5:$B$828,O$8,'Escada Data'!$C$5:$C$828,$A21)</f>
        <v>0</v>
      </c>
      <c r="P21" s="54">
        <f>SUMIFS('Escada Data'!$D$5:$D$828,'Escada Data'!$B$5:$B$828,P$8,'Escada Data'!$C$5:$C$828,$A21)</f>
        <v>0</v>
      </c>
      <c r="Q21" s="54">
        <f>SUMIFS('Escada Data'!$D$5:$D$828,'Escada Data'!$B$5:$B$828,Q$8,'Escada Data'!$C$5:$C$828,$A21)</f>
        <v>2</v>
      </c>
      <c r="R21" s="54">
        <f>SUMIFS('Escada Data'!$D$5:$D$828,'Escada Data'!$B$5:$B$828,R$8,'Escada Data'!$C$5:$C$828,$A21)</f>
        <v>1</v>
      </c>
      <c r="S21" s="54">
        <f>SUMIFS('Escada Data'!$D$5:$D$828,'Escada Data'!$B$5:$B$828,S$8,'Escada Data'!$C$5:$C$828,$A21)</f>
        <v>1</v>
      </c>
      <c r="T21" s="54">
        <f>SUMIFS('Escada Data'!$D$5:$D$828,'Escada Data'!$B$5:$B$828,T$8,'Escada Data'!$C$5:$C$828,$A21)</f>
        <v>0</v>
      </c>
      <c r="U21" s="54">
        <f>SUMIFS('Escada Data'!$D$5:$D$828,'Escada Data'!$B$5:$B$828,U$8,'Escada Data'!$C$5:$C$828,$A21)</f>
        <v>0</v>
      </c>
      <c r="V21" s="54">
        <f>SUMIFS('Escada Data'!$D$5:$D$828,'Escada Data'!$B$5:$B$828,V$8,'Escada Data'!$C$5:$C$828,$A21)</f>
        <v>0</v>
      </c>
      <c r="W21" s="54">
        <f>SUMIFS('Escada Data'!$D$5:$D$828,'Escada Data'!$B$5:$B$828,W$8,'Escada Data'!$C$5:$C$828,$A21)</f>
        <v>0</v>
      </c>
      <c r="X21" s="54">
        <f>SUMIFS('Escada Data'!$D$5:$D$828,'Escada Data'!$B$5:$B$828,X$8,'Escada Data'!$C$5:$C$828,$A21)</f>
        <v>0</v>
      </c>
      <c r="Y21" s="54">
        <f>SUMIFS('Escada Data'!$D$5:$D$828,'Escada Data'!$B$5:$B$828,Y$8,'Escada Data'!$C$5:$C$828,$A21)</f>
        <v>0</v>
      </c>
      <c r="Z21" s="54">
        <f>SUMIFS('Escada Data'!$D$5:$D$828,'Escada Data'!$B$5:$B$828,Z$8,'Escada Data'!$C$5:$C$828,$A21)</f>
        <v>2</v>
      </c>
    </row>
    <row r="22" spans="1:26" x14ac:dyDescent="0.2">
      <c r="A22" s="55" t="s">
        <v>528</v>
      </c>
      <c r="B22" s="54">
        <f>SUMIFS('Escada Data'!$D$5:$D$828,'Escada Data'!$B$5:$B$828,B$8,'Escada Data'!$C$5:$C$828,$A22)</f>
        <v>0</v>
      </c>
      <c r="C22" s="54">
        <f>SUMIFS('Escada Data'!$D$5:$D$828,'Escada Data'!$B$5:$B$828,C$8,'Escada Data'!$C$5:$C$828,$A22)</f>
        <v>0</v>
      </c>
      <c r="D22" s="54">
        <f>SUMIFS('Escada Data'!$D$5:$D$828,'Escada Data'!$B$5:$B$828,D$8,'Escada Data'!$C$5:$C$828,$A22)</f>
        <v>0</v>
      </c>
      <c r="E22" s="54">
        <f>SUMIFS('Escada Data'!$D$5:$D$828,'Escada Data'!$B$5:$B$828,E$8,'Escada Data'!$C$5:$C$828,$A22)</f>
        <v>0</v>
      </c>
      <c r="F22" s="54">
        <f>SUMIFS('Escada Data'!$D$5:$D$828,'Escada Data'!$B$5:$B$828,F$8,'Escada Data'!$C$5:$C$828,$A22)</f>
        <v>0</v>
      </c>
      <c r="G22" s="54">
        <f>SUMIFS('Escada Data'!$D$5:$D$828,'Escada Data'!$B$5:$B$828,G$8,'Escada Data'!$C$5:$C$828,$A22)</f>
        <v>0</v>
      </c>
      <c r="H22" s="54">
        <f>SUMIFS('Escada Data'!$D$5:$D$828,'Escada Data'!$B$5:$B$828,H$8,'Escada Data'!$C$5:$C$828,$A22)</f>
        <v>0</v>
      </c>
      <c r="I22" s="54">
        <f>SUMIFS('Escada Data'!$D$5:$D$828,'Escada Data'!$B$5:$B$828,I$8,'Escada Data'!$C$5:$C$828,$A22)</f>
        <v>0</v>
      </c>
      <c r="J22" s="54">
        <f>SUMIFS('Escada Data'!$D$5:$D$828,'Escada Data'!$B$5:$B$828,J$8,'Escada Data'!$C$5:$C$828,$A22)</f>
        <v>0</v>
      </c>
      <c r="K22" s="54">
        <f>SUMIFS('Escada Data'!$D$5:$D$828,'Escada Data'!$B$5:$B$828,K$8,'Escada Data'!$C$5:$C$828,$A22)</f>
        <v>0</v>
      </c>
      <c r="L22" s="54">
        <f>SUMIFS('Escada Data'!$D$5:$D$828,'Escada Data'!$B$5:$B$828,L$8,'Escada Data'!$C$5:$C$828,$A22)</f>
        <v>0</v>
      </c>
      <c r="M22" s="54">
        <f>SUMIFS('Escada Data'!$D$5:$D$828,'Escada Data'!$B$5:$B$828,M$8,'Escada Data'!$C$5:$C$828,$A22)</f>
        <v>0</v>
      </c>
      <c r="N22" s="54">
        <f>SUMIFS('Escada Data'!$D$5:$D$828,'Escada Data'!$B$5:$B$828,N$8,'Escada Data'!$C$5:$C$828,$A22)</f>
        <v>0</v>
      </c>
      <c r="O22" s="54">
        <f>SUMIFS('Escada Data'!$D$5:$D$828,'Escada Data'!$B$5:$B$828,O$8,'Escada Data'!$C$5:$C$828,$A22)</f>
        <v>0</v>
      </c>
      <c r="P22" s="54">
        <f>SUMIFS('Escada Data'!$D$5:$D$828,'Escada Data'!$B$5:$B$828,P$8,'Escada Data'!$C$5:$C$828,$A22)</f>
        <v>0</v>
      </c>
      <c r="Q22" s="54">
        <f>SUMIFS('Escada Data'!$D$5:$D$828,'Escada Data'!$B$5:$B$828,Q$8,'Escada Data'!$C$5:$C$828,$A22)</f>
        <v>0</v>
      </c>
      <c r="R22" s="54">
        <f>SUMIFS('Escada Data'!$D$5:$D$828,'Escada Data'!$B$5:$B$828,R$8,'Escada Data'!$C$5:$C$828,$A22)</f>
        <v>0</v>
      </c>
      <c r="S22" s="54">
        <f>SUMIFS('Escada Data'!$D$5:$D$828,'Escada Data'!$B$5:$B$828,S$8,'Escada Data'!$C$5:$C$828,$A22)</f>
        <v>0</v>
      </c>
      <c r="T22" s="54">
        <f>SUMIFS('Escada Data'!$D$5:$D$828,'Escada Data'!$B$5:$B$828,T$8,'Escada Data'!$C$5:$C$828,$A22)</f>
        <v>0</v>
      </c>
      <c r="U22" s="54">
        <f>SUMIFS('Escada Data'!$D$5:$D$828,'Escada Data'!$B$5:$B$828,U$8,'Escada Data'!$C$5:$C$828,$A22)</f>
        <v>0</v>
      </c>
      <c r="V22" s="54">
        <f>SUMIFS('Escada Data'!$D$5:$D$828,'Escada Data'!$B$5:$B$828,V$8,'Escada Data'!$C$5:$C$828,$A22)</f>
        <v>0</v>
      </c>
      <c r="W22" s="54">
        <f>SUMIFS('Escada Data'!$D$5:$D$828,'Escada Data'!$B$5:$B$828,W$8,'Escada Data'!$C$5:$C$828,$A22)</f>
        <v>0</v>
      </c>
      <c r="X22" s="54">
        <f>SUMIFS('Escada Data'!$D$5:$D$828,'Escada Data'!$B$5:$B$828,X$8,'Escada Data'!$C$5:$C$828,$A22)</f>
        <v>3</v>
      </c>
      <c r="Y22" s="54">
        <f>SUMIFS('Escada Data'!$D$5:$D$828,'Escada Data'!$B$5:$B$828,Y$8,'Escada Data'!$C$5:$C$828,$A22)</f>
        <v>0</v>
      </c>
      <c r="Z22" s="54">
        <f>SUMIFS('Escada Data'!$D$5:$D$828,'Escada Data'!$B$5:$B$828,Z$8,'Escada Data'!$C$5:$C$828,$A22)</f>
        <v>0</v>
      </c>
    </row>
    <row r="23" spans="1:26" x14ac:dyDescent="0.2">
      <c r="A23" s="55" t="s">
        <v>101</v>
      </c>
      <c r="B23" s="54">
        <f>SUMIFS('Escada Data'!$D$5:$D$828,'Escada Data'!$B$5:$B$828,B$8,'Escada Data'!$C$5:$C$828,$A23)</f>
        <v>0</v>
      </c>
      <c r="C23" s="54">
        <f>SUMIFS('Escada Data'!$D$5:$D$828,'Escada Data'!$B$5:$B$828,C$8,'Escada Data'!$C$5:$C$828,$A23)</f>
        <v>0</v>
      </c>
      <c r="D23" s="54">
        <f>SUMIFS('Escada Data'!$D$5:$D$828,'Escada Data'!$B$5:$B$828,D$8,'Escada Data'!$C$5:$C$828,$A23)</f>
        <v>0</v>
      </c>
      <c r="E23" s="54">
        <f>SUMIFS('Escada Data'!$D$5:$D$828,'Escada Data'!$B$5:$B$828,E$8,'Escada Data'!$C$5:$C$828,$A23)</f>
        <v>1</v>
      </c>
      <c r="F23" s="54">
        <f>SUMIFS('Escada Data'!$D$5:$D$828,'Escada Data'!$B$5:$B$828,F$8,'Escada Data'!$C$5:$C$828,$A23)</f>
        <v>0</v>
      </c>
      <c r="G23" s="54">
        <f>SUMIFS('Escada Data'!$D$5:$D$828,'Escada Data'!$B$5:$B$828,G$8,'Escada Data'!$C$5:$C$828,$A23)</f>
        <v>0</v>
      </c>
      <c r="H23" s="54">
        <f>SUMIFS('Escada Data'!$D$5:$D$828,'Escada Data'!$B$5:$B$828,H$8,'Escada Data'!$C$5:$C$828,$A23)</f>
        <v>0</v>
      </c>
      <c r="I23" s="54">
        <f>SUMIFS('Escada Data'!$D$5:$D$828,'Escada Data'!$B$5:$B$828,I$8,'Escada Data'!$C$5:$C$828,$A23)</f>
        <v>0</v>
      </c>
      <c r="J23" s="54">
        <f>SUMIFS('Escada Data'!$D$5:$D$828,'Escada Data'!$B$5:$B$828,J$8,'Escada Data'!$C$5:$C$828,$A23)</f>
        <v>0</v>
      </c>
      <c r="K23" s="54">
        <f>SUMIFS('Escada Data'!$D$5:$D$828,'Escada Data'!$B$5:$B$828,K$8,'Escada Data'!$C$5:$C$828,$A23)</f>
        <v>0</v>
      </c>
      <c r="L23" s="54">
        <f>SUMIFS('Escada Data'!$D$5:$D$828,'Escada Data'!$B$5:$B$828,L$8,'Escada Data'!$C$5:$C$828,$A23)</f>
        <v>0</v>
      </c>
      <c r="M23" s="54">
        <f>SUMIFS('Escada Data'!$D$5:$D$828,'Escada Data'!$B$5:$B$828,M$8,'Escada Data'!$C$5:$C$828,$A23)</f>
        <v>0</v>
      </c>
      <c r="N23" s="54">
        <f>SUMIFS('Escada Data'!$D$5:$D$828,'Escada Data'!$B$5:$B$828,N$8,'Escada Data'!$C$5:$C$828,$A23)</f>
        <v>0</v>
      </c>
      <c r="O23" s="54">
        <f>SUMIFS('Escada Data'!$D$5:$D$828,'Escada Data'!$B$5:$B$828,O$8,'Escada Data'!$C$5:$C$828,$A23)</f>
        <v>0</v>
      </c>
      <c r="P23" s="54">
        <f>SUMIFS('Escada Data'!$D$5:$D$828,'Escada Data'!$B$5:$B$828,P$8,'Escada Data'!$C$5:$C$828,$A23)</f>
        <v>0</v>
      </c>
      <c r="Q23" s="54">
        <f>SUMIFS('Escada Data'!$D$5:$D$828,'Escada Data'!$B$5:$B$828,Q$8,'Escada Data'!$C$5:$C$828,$A23)</f>
        <v>1</v>
      </c>
      <c r="R23" s="54">
        <f>SUMIFS('Escada Data'!$D$5:$D$828,'Escada Data'!$B$5:$B$828,R$8,'Escada Data'!$C$5:$C$828,$A23)</f>
        <v>1</v>
      </c>
      <c r="S23" s="54">
        <f>SUMIFS('Escada Data'!$D$5:$D$828,'Escada Data'!$B$5:$B$828,S$8,'Escada Data'!$C$5:$C$828,$A23)</f>
        <v>0</v>
      </c>
      <c r="T23" s="54">
        <f>SUMIFS('Escada Data'!$D$5:$D$828,'Escada Data'!$B$5:$B$828,T$8,'Escada Data'!$C$5:$C$828,$A23)</f>
        <v>0</v>
      </c>
      <c r="U23" s="54">
        <f>SUMIFS('Escada Data'!$D$5:$D$828,'Escada Data'!$B$5:$B$828,U$8,'Escada Data'!$C$5:$C$828,$A23)</f>
        <v>0</v>
      </c>
      <c r="V23" s="54">
        <f>SUMIFS('Escada Data'!$D$5:$D$828,'Escada Data'!$B$5:$B$828,V$8,'Escada Data'!$C$5:$C$828,$A23)</f>
        <v>0</v>
      </c>
      <c r="W23" s="54">
        <f>SUMIFS('Escada Data'!$D$5:$D$828,'Escada Data'!$B$5:$B$828,W$8,'Escada Data'!$C$5:$C$828,$A23)</f>
        <v>0</v>
      </c>
      <c r="X23" s="54">
        <f>SUMIFS('Escada Data'!$D$5:$D$828,'Escada Data'!$B$5:$B$828,X$8,'Escada Data'!$C$5:$C$828,$A23)</f>
        <v>0</v>
      </c>
      <c r="Y23" s="54">
        <f>SUMIFS('Escada Data'!$D$5:$D$828,'Escada Data'!$B$5:$B$828,Y$8,'Escada Data'!$C$5:$C$828,$A23)</f>
        <v>0</v>
      </c>
      <c r="Z23" s="54">
        <f>SUMIFS('Escada Data'!$D$5:$D$828,'Escada Data'!$B$5:$B$828,Z$8,'Escada Data'!$C$5:$C$828,$A23)</f>
        <v>1</v>
      </c>
    </row>
    <row r="24" spans="1:26" x14ac:dyDescent="0.2">
      <c r="A24" s="55" t="s">
        <v>35</v>
      </c>
      <c r="B24" s="54">
        <f>SUMIFS('Escada Data'!$D$5:$D$828,'Escada Data'!$B$5:$B$828,B$8,'Escada Data'!$C$5:$C$828,$A24)</f>
        <v>5</v>
      </c>
      <c r="C24" s="54">
        <f>SUMIFS('Escada Data'!$D$5:$D$828,'Escada Data'!$B$5:$B$828,C$8,'Escada Data'!$C$5:$C$828,$A24)</f>
        <v>0</v>
      </c>
      <c r="D24" s="54">
        <f>SUMIFS('Escada Data'!$D$5:$D$828,'Escada Data'!$B$5:$B$828,D$8,'Escada Data'!$C$5:$C$828,$A24)</f>
        <v>2</v>
      </c>
      <c r="E24" s="54">
        <f>SUMIFS('Escada Data'!$D$5:$D$828,'Escada Data'!$B$5:$B$828,E$8,'Escada Data'!$C$5:$C$828,$A24)</f>
        <v>13</v>
      </c>
      <c r="F24" s="54">
        <f>SUMIFS('Escada Data'!$D$5:$D$828,'Escada Data'!$B$5:$B$828,F$8,'Escada Data'!$C$5:$C$828,$A24)</f>
        <v>0</v>
      </c>
      <c r="G24" s="54">
        <f>SUMIFS('Escada Data'!$D$5:$D$828,'Escada Data'!$B$5:$B$828,G$8,'Escada Data'!$C$5:$C$828,$A24)</f>
        <v>1</v>
      </c>
      <c r="H24" s="54">
        <f>SUMIFS('Escada Data'!$D$5:$D$828,'Escada Data'!$B$5:$B$828,H$8,'Escada Data'!$C$5:$C$828,$A24)</f>
        <v>8</v>
      </c>
      <c r="I24" s="54">
        <f>SUMIFS('Escada Data'!$D$5:$D$828,'Escada Data'!$B$5:$B$828,I$8,'Escada Data'!$C$5:$C$828,$A24)</f>
        <v>3</v>
      </c>
      <c r="J24" s="54">
        <f>SUMIFS('Escada Data'!$D$5:$D$828,'Escada Data'!$B$5:$B$828,J$8,'Escada Data'!$C$5:$C$828,$A24)</f>
        <v>0</v>
      </c>
      <c r="K24" s="54">
        <f>SUMIFS('Escada Data'!$D$5:$D$828,'Escada Data'!$B$5:$B$828,K$8,'Escada Data'!$C$5:$C$828,$A24)</f>
        <v>1</v>
      </c>
      <c r="L24" s="54">
        <f>SUMIFS('Escada Data'!$D$5:$D$828,'Escada Data'!$B$5:$B$828,L$8,'Escada Data'!$C$5:$C$828,$A24)</f>
        <v>0</v>
      </c>
      <c r="M24" s="54">
        <f>SUMIFS('Escada Data'!$D$5:$D$828,'Escada Data'!$B$5:$B$828,M$8,'Escada Data'!$C$5:$C$828,$A24)</f>
        <v>2</v>
      </c>
      <c r="N24" s="54">
        <f>SUMIFS('Escada Data'!$D$5:$D$828,'Escada Data'!$B$5:$B$828,N$8,'Escada Data'!$C$5:$C$828,$A24)</f>
        <v>1</v>
      </c>
      <c r="O24" s="54">
        <f>SUMIFS('Escada Data'!$D$5:$D$828,'Escada Data'!$B$5:$B$828,O$8,'Escada Data'!$C$5:$C$828,$A24)</f>
        <v>0</v>
      </c>
      <c r="P24" s="54">
        <f>SUMIFS('Escada Data'!$D$5:$D$828,'Escada Data'!$B$5:$B$828,P$8,'Escada Data'!$C$5:$C$828,$A24)</f>
        <v>0</v>
      </c>
      <c r="Q24" s="54">
        <f>SUMIFS('Escada Data'!$D$5:$D$828,'Escada Data'!$B$5:$B$828,Q$8,'Escada Data'!$C$5:$C$828,$A24)</f>
        <v>8</v>
      </c>
      <c r="R24" s="54">
        <f>SUMIFS('Escada Data'!$D$5:$D$828,'Escada Data'!$B$5:$B$828,R$8,'Escada Data'!$C$5:$C$828,$A24)</f>
        <v>1</v>
      </c>
      <c r="S24" s="54">
        <f>SUMIFS('Escada Data'!$D$5:$D$828,'Escada Data'!$B$5:$B$828,S$8,'Escada Data'!$C$5:$C$828,$A24)</f>
        <v>1</v>
      </c>
      <c r="T24" s="54">
        <f>SUMIFS('Escada Data'!$D$5:$D$828,'Escada Data'!$B$5:$B$828,T$8,'Escada Data'!$C$5:$C$828,$A24)</f>
        <v>0</v>
      </c>
      <c r="U24" s="54">
        <f>SUMIFS('Escada Data'!$D$5:$D$828,'Escada Data'!$B$5:$B$828,U$8,'Escada Data'!$C$5:$C$828,$A24)</f>
        <v>3</v>
      </c>
      <c r="V24" s="54">
        <f>SUMIFS('Escada Data'!$D$5:$D$828,'Escada Data'!$B$5:$B$828,V$8,'Escada Data'!$C$5:$C$828,$A24)</f>
        <v>0</v>
      </c>
      <c r="W24" s="54">
        <f>SUMIFS('Escada Data'!$D$5:$D$828,'Escada Data'!$B$5:$B$828,W$8,'Escada Data'!$C$5:$C$828,$A24)</f>
        <v>12</v>
      </c>
      <c r="X24" s="54">
        <f>SUMIFS('Escada Data'!$D$5:$D$828,'Escada Data'!$B$5:$B$828,X$8,'Escada Data'!$C$5:$C$828,$A24)</f>
        <v>3</v>
      </c>
      <c r="Y24" s="54">
        <f>SUMIFS('Escada Data'!$D$5:$D$828,'Escada Data'!$B$5:$B$828,Y$8,'Escada Data'!$C$5:$C$828,$A24)</f>
        <v>1</v>
      </c>
      <c r="Z24" s="54">
        <f>SUMIFS('Escada Data'!$D$5:$D$828,'Escada Data'!$B$5:$B$828,Z$8,'Escada Data'!$C$5:$C$828,$A24)</f>
        <v>15</v>
      </c>
    </row>
    <row r="25" spans="1:26" x14ac:dyDescent="0.2">
      <c r="A25" s="55" t="s">
        <v>503</v>
      </c>
      <c r="B25" s="54">
        <f>SUMIFS('Escada Data'!$D$5:$D$828,'Escada Data'!$B$5:$B$828,B$8,'Escada Data'!$C$5:$C$828,$A25)</f>
        <v>0</v>
      </c>
      <c r="C25" s="54">
        <f>SUMIFS('Escada Data'!$D$5:$D$828,'Escada Data'!$B$5:$B$828,C$8,'Escada Data'!$C$5:$C$828,$A25)</f>
        <v>0</v>
      </c>
      <c r="D25" s="54">
        <f>SUMIFS('Escada Data'!$D$5:$D$828,'Escada Data'!$B$5:$B$828,D$8,'Escada Data'!$C$5:$C$828,$A25)</f>
        <v>0</v>
      </c>
      <c r="E25" s="54">
        <f>SUMIFS('Escada Data'!$D$5:$D$828,'Escada Data'!$B$5:$B$828,E$8,'Escada Data'!$C$5:$C$828,$A25)</f>
        <v>0</v>
      </c>
      <c r="F25" s="54">
        <f>SUMIFS('Escada Data'!$D$5:$D$828,'Escada Data'!$B$5:$B$828,F$8,'Escada Data'!$C$5:$C$828,$A25)</f>
        <v>0</v>
      </c>
      <c r="G25" s="54">
        <f>SUMIFS('Escada Data'!$D$5:$D$828,'Escada Data'!$B$5:$B$828,G$8,'Escada Data'!$C$5:$C$828,$A25)</f>
        <v>0</v>
      </c>
      <c r="H25" s="54">
        <f>SUMIFS('Escada Data'!$D$5:$D$828,'Escada Data'!$B$5:$B$828,H$8,'Escada Data'!$C$5:$C$828,$A25)</f>
        <v>2</v>
      </c>
      <c r="I25" s="54">
        <f>SUMIFS('Escada Data'!$D$5:$D$828,'Escada Data'!$B$5:$B$828,I$8,'Escada Data'!$C$5:$C$828,$A25)</f>
        <v>0</v>
      </c>
      <c r="J25" s="54">
        <f>SUMIFS('Escada Data'!$D$5:$D$828,'Escada Data'!$B$5:$B$828,J$8,'Escada Data'!$C$5:$C$828,$A25)</f>
        <v>0</v>
      </c>
      <c r="K25" s="54">
        <f>SUMIFS('Escada Data'!$D$5:$D$828,'Escada Data'!$B$5:$B$828,K$8,'Escada Data'!$C$5:$C$828,$A25)</f>
        <v>0</v>
      </c>
      <c r="L25" s="54">
        <f>SUMIFS('Escada Data'!$D$5:$D$828,'Escada Data'!$B$5:$B$828,L$8,'Escada Data'!$C$5:$C$828,$A25)</f>
        <v>0</v>
      </c>
      <c r="M25" s="54">
        <f>SUMIFS('Escada Data'!$D$5:$D$828,'Escada Data'!$B$5:$B$828,M$8,'Escada Data'!$C$5:$C$828,$A25)</f>
        <v>0</v>
      </c>
      <c r="N25" s="54">
        <f>SUMIFS('Escada Data'!$D$5:$D$828,'Escada Data'!$B$5:$B$828,N$8,'Escada Data'!$C$5:$C$828,$A25)</f>
        <v>0</v>
      </c>
      <c r="O25" s="54">
        <f>SUMIFS('Escada Data'!$D$5:$D$828,'Escada Data'!$B$5:$B$828,O$8,'Escada Data'!$C$5:$C$828,$A25)</f>
        <v>0</v>
      </c>
      <c r="P25" s="54">
        <f>SUMIFS('Escada Data'!$D$5:$D$828,'Escada Data'!$B$5:$B$828,P$8,'Escada Data'!$C$5:$C$828,$A25)</f>
        <v>0</v>
      </c>
      <c r="Q25" s="54">
        <f>SUMIFS('Escada Data'!$D$5:$D$828,'Escada Data'!$B$5:$B$828,Q$8,'Escada Data'!$C$5:$C$828,$A25)</f>
        <v>0</v>
      </c>
      <c r="R25" s="54">
        <f>SUMIFS('Escada Data'!$D$5:$D$828,'Escada Data'!$B$5:$B$828,R$8,'Escada Data'!$C$5:$C$828,$A25)</f>
        <v>0</v>
      </c>
      <c r="S25" s="54">
        <f>SUMIFS('Escada Data'!$D$5:$D$828,'Escada Data'!$B$5:$B$828,S$8,'Escada Data'!$C$5:$C$828,$A25)</f>
        <v>0</v>
      </c>
      <c r="T25" s="54">
        <f>SUMIFS('Escada Data'!$D$5:$D$828,'Escada Data'!$B$5:$B$828,T$8,'Escada Data'!$C$5:$C$828,$A25)</f>
        <v>0</v>
      </c>
      <c r="U25" s="54">
        <f>SUMIFS('Escada Data'!$D$5:$D$828,'Escada Data'!$B$5:$B$828,U$8,'Escada Data'!$C$5:$C$828,$A25)</f>
        <v>0</v>
      </c>
      <c r="V25" s="54">
        <f>SUMIFS('Escada Data'!$D$5:$D$828,'Escada Data'!$B$5:$B$828,V$8,'Escada Data'!$C$5:$C$828,$A25)</f>
        <v>0</v>
      </c>
      <c r="W25" s="54">
        <f>SUMIFS('Escada Data'!$D$5:$D$828,'Escada Data'!$B$5:$B$828,W$8,'Escada Data'!$C$5:$C$828,$A25)</f>
        <v>4</v>
      </c>
      <c r="X25" s="54">
        <f>SUMIFS('Escada Data'!$D$5:$D$828,'Escada Data'!$B$5:$B$828,X$8,'Escada Data'!$C$5:$C$828,$A25)</f>
        <v>0</v>
      </c>
      <c r="Y25" s="54">
        <f>SUMIFS('Escada Data'!$D$5:$D$828,'Escada Data'!$B$5:$B$828,Y$8,'Escada Data'!$C$5:$C$828,$A25)</f>
        <v>0</v>
      </c>
      <c r="Z25" s="54">
        <f>SUMIFS('Escada Data'!$D$5:$D$828,'Escada Data'!$B$5:$B$828,Z$8,'Escada Data'!$C$5:$C$828,$A25)</f>
        <v>0</v>
      </c>
    </row>
    <row r="26" spans="1:26" x14ac:dyDescent="0.2">
      <c r="A26" s="55" t="s">
        <v>513</v>
      </c>
      <c r="B26" s="54">
        <f>SUMIFS('Escada Data'!$D$5:$D$828,'Escada Data'!$B$5:$B$828,B$8,'Escada Data'!$C$5:$C$828,$A26)</f>
        <v>0</v>
      </c>
      <c r="C26" s="54">
        <f>SUMIFS('Escada Data'!$D$5:$D$828,'Escada Data'!$B$5:$B$828,C$8,'Escada Data'!$C$5:$C$828,$A26)</f>
        <v>0</v>
      </c>
      <c r="D26" s="54">
        <f>SUMIFS('Escada Data'!$D$5:$D$828,'Escada Data'!$B$5:$B$828,D$8,'Escada Data'!$C$5:$C$828,$A26)</f>
        <v>0</v>
      </c>
      <c r="E26" s="54">
        <f>SUMIFS('Escada Data'!$D$5:$D$828,'Escada Data'!$B$5:$B$828,E$8,'Escada Data'!$C$5:$C$828,$A26)</f>
        <v>0</v>
      </c>
      <c r="F26" s="54">
        <f>SUMIFS('Escada Data'!$D$5:$D$828,'Escada Data'!$B$5:$B$828,F$8,'Escada Data'!$C$5:$C$828,$A26)</f>
        <v>0</v>
      </c>
      <c r="G26" s="54">
        <f>SUMIFS('Escada Data'!$D$5:$D$828,'Escada Data'!$B$5:$B$828,G$8,'Escada Data'!$C$5:$C$828,$A26)</f>
        <v>0</v>
      </c>
      <c r="H26" s="54">
        <f>SUMIFS('Escada Data'!$D$5:$D$828,'Escada Data'!$B$5:$B$828,H$8,'Escada Data'!$C$5:$C$828,$A26)</f>
        <v>0</v>
      </c>
      <c r="I26" s="54">
        <f>SUMIFS('Escada Data'!$D$5:$D$828,'Escada Data'!$B$5:$B$828,I$8,'Escada Data'!$C$5:$C$828,$A26)</f>
        <v>1</v>
      </c>
      <c r="J26" s="54">
        <f>SUMIFS('Escada Data'!$D$5:$D$828,'Escada Data'!$B$5:$B$828,J$8,'Escada Data'!$C$5:$C$828,$A26)</f>
        <v>0</v>
      </c>
      <c r="K26" s="54">
        <f>SUMIFS('Escada Data'!$D$5:$D$828,'Escada Data'!$B$5:$B$828,K$8,'Escada Data'!$C$5:$C$828,$A26)</f>
        <v>0</v>
      </c>
      <c r="L26" s="54">
        <f>SUMIFS('Escada Data'!$D$5:$D$828,'Escada Data'!$B$5:$B$828,L$8,'Escada Data'!$C$5:$C$828,$A26)</f>
        <v>0</v>
      </c>
      <c r="M26" s="54">
        <f>SUMIFS('Escada Data'!$D$5:$D$828,'Escada Data'!$B$5:$B$828,M$8,'Escada Data'!$C$5:$C$828,$A26)</f>
        <v>0</v>
      </c>
      <c r="N26" s="54">
        <f>SUMIFS('Escada Data'!$D$5:$D$828,'Escada Data'!$B$5:$B$828,N$8,'Escada Data'!$C$5:$C$828,$A26)</f>
        <v>0</v>
      </c>
      <c r="O26" s="54">
        <f>SUMIFS('Escada Data'!$D$5:$D$828,'Escada Data'!$B$5:$B$828,O$8,'Escada Data'!$C$5:$C$828,$A26)</f>
        <v>0</v>
      </c>
      <c r="P26" s="54">
        <f>SUMIFS('Escada Data'!$D$5:$D$828,'Escada Data'!$B$5:$B$828,P$8,'Escada Data'!$C$5:$C$828,$A26)</f>
        <v>0</v>
      </c>
      <c r="Q26" s="54">
        <f>SUMIFS('Escada Data'!$D$5:$D$828,'Escada Data'!$B$5:$B$828,Q$8,'Escada Data'!$C$5:$C$828,$A26)</f>
        <v>0</v>
      </c>
      <c r="R26" s="54">
        <f>SUMIFS('Escada Data'!$D$5:$D$828,'Escada Data'!$B$5:$B$828,R$8,'Escada Data'!$C$5:$C$828,$A26)</f>
        <v>0</v>
      </c>
      <c r="S26" s="54">
        <f>SUMIFS('Escada Data'!$D$5:$D$828,'Escada Data'!$B$5:$B$828,S$8,'Escada Data'!$C$5:$C$828,$A26)</f>
        <v>0</v>
      </c>
      <c r="T26" s="54">
        <f>SUMIFS('Escada Data'!$D$5:$D$828,'Escada Data'!$B$5:$B$828,T$8,'Escada Data'!$C$5:$C$828,$A26)</f>
        <v>0</v>
      </c>
      <c r="U26" s="54">
        <f>SUMIFS('Escada Data'!$D$5:$D$828,'Escada Data'!$B$5:$B$828,U$8,'Escada Data'!$C$5:$C$828,$A26)</f>
        <v>0</v>
      </c>
      <c r="V26" s="54">
        <f>SUMIFS('Escada Data'!$D$5:$D$828,'Escada Data'!$B$5:$B$828,V$8,'Escada Data'!$C$5:$C$828,$A26)</f>
        <v>0</v>
      </c>
      <c r="W26" s="54">
        <f>SUMIFS('Escada Data'!$D$5:$D$828,'Escada Data'!$B$5:$B$828,W$8,'Escada Data'!$C$5:$C$828,$A26)</f>
        <v>0</v>
      </c>
      <c r="X26" s="54">
        <f>SUMIFS('Escada Data'!$D$5:$D$828,'Escada Data'!$B$5:$B$828,X$8,'Escada Data'!$C$5:$C$828,$A26)</f>
        <v>0</v>
      </c>
      <c r="Y26" s="54">
        <f>SUMIFS('Escada Data'!$D$5:$D$828,'Escada Data'!$B$5:$B$828,Y$8,'Escada Data'!$C$5:$C$828,$A26)</f>
        <v>0</v>
      </c>
      <c r="Z26" s="54">
        <f>SUMIFS('Escada Data'!$D$5:$D$828,'Escada Data'!$B$5:$B$828,Z$8,'Escada Data'!$C$5:$C$828,$A26)</f>
        <v>0</v>
      </c>
    </row>
    <row r="27" spans="1:26" x14ac:dyDescent="0.2">
      <c r="A27" s="55" t="s">
        <v>9</v>
      </c>
      <c r="B27" s="54">
        <f>SUMIFS('Escada Data'!$D$5:$D$828,'Escada Data'!$B$5:$B$828,B$8,'Escada Data'!$C$5:$C$828,$A27)</f>
        <v>11</v>
      </c>
      <c r="C27" s="54">
        <f>SUMIFS('Escada Data'!$D$5:$D$828,'Escada Data'!$B$5:$B$828,C$8,'Escada Data'!$C$5:$C$828,$A27)</f>
        <v>1</v>
      </c>
      <c r="D27" s="54">
        <f>SUMIFS('Escada Data'!$D$5:$D$828,'Escada Data'!$B$5:$B$828,D$8,'Escada Data'!$C$5:$C$828,$A27)</f>
        <v>0</v>
      </c>
      <c r="E27" s="54">
        <f>SUMIFS('Escada Data'!$D$5:$D$828,'Escada Data'!$B$5:$B$828,E$8,'Escada Data'!$C$5:$C$828,$A27)</f>
        <v>31</v>
      </c>
      <c r="F27" s="54">
        <f>SUMIFS('Escada Data'!$D$5:$D$828,'Escada Data'!$B$5:$B$828,F$8,'Escada Data'!$C$5:$C$828,$A27)</f>
        <v>1</v>
      </c>
      <c r="G27" s="54">
        <f>SUMIFS('Escada Data'!$D$5:$D$828,'Escada Data'!$B$5:$B$828,G$8,'Escada Data'!$C$5:$C$828,$A27)</f>
        <v>13</v>
      </c>
      <c r="H27" s="54">
        <f>SUMIFS('Escada Data'!$D$5:$D$828,'Escada Data'!$B$5:$B$828,H$8,'Escada Data'!$C$5:$C$828,$A27)</f>
        <v>9</v>
      </c>
      <c r="I27" s="54">
        <f>SUMIFS('Escada Data'!$D$5:$D$828,'Escada Data'!$B$5:$B$828,I$8,'Escada Data'!$C$5:$C$828,$A27)</f>
        <v>0</v>
      </c>
      <c r="J27" s="54">
        <f>SUMIFS('Escada Data'!$D$5:$D$828,'Escada Data'!$B$5:$B$828,J$8,'Escada Data'!$C$5:$C$828,$A27)</f>
        <v>0</v>
      </c>
      <c r="K27" s="54">
        <f>SUMIFS('Escada Data'!$D$5:$D$828,'Escada Data'!$B$5:$B$828,K$8,'Escada Data'!$C$5:$C$828,$A27)</f>
        <v>2</v>
      </c>
      <c r="L27" s="54">
        <f>SUMIFS('Escada Data'!$D$5:$D$828,'Escada Data'!$B$5:$B$828,L$8,'Escada Data'!$C$5:$C$828,$A27)</f>
        <v>0</v>
      </c>
      <c r="M27" s="54">
        <f>SUMIFS('Escada Data'!$D$5:$D$828,'Escada Data'!$B$5:$B$828,M$8,'Escada Data'!$C$5:$C$828,$A27)</f>
        <v>10</v>
      </c>
      <c r="N27" s="54">
        <f>SUMIFS('Escada Data'!$D$5:$D$828,'Escada Data'!$B$5:$B$828,N$8,'Escada Data'!$C$5:$C$828,$A27)</f>
        <v>1</v>
      </c>
      <c r="O27" s="54">
        <f>SUMIFS('Escada Data'!$D$5:$D$828,'Escada Data'!$B$5:$B$828,O$8,'Escada Data'!$C$5:$C$828,$A27)</f>
        <v>1</v>
      </c>
      <c r="P27" s="54">
        <f>SUMIFS('Escada Data'!$D$5:$D$828,'Escada Data'!$B$5:$B$828,P$8,'Escada Data'!$C$5:$C$828,$A27)</f>
        <v>0</v>
      </c>
      <c r="Q27" s="54">
        <f>SUMIFS('Escada Data'!$D$5:$D$828,'Escada Data'!$B$5:$B$828,Q$8,'Escada Data'!$C$5:$C$828,$A27)</f>
        <v>6</v>
      </c>
      <c r="R27" s="54">
        <f>SUMIFS('Escada Data'!$D$5:$D$828,'Escada Data'!$B$5:$B$828,R$8,'Escada Data'!$C$5:$C$828,$A27)</f>
        <v>0</v>
      </c>
      <c r="S27" s="54">
        <f>SUMIFS('Escada Data'!$D$5:$D$828,'Escada Data'!$B$5:$B$828,S$8,'Escada Data'!$C$5:$C$828,$A27)</f>
        <v>16</v>
      </c>
      <c r="T27" s="54">
        <f>SUMIFS('Escada Data'!$D$5:$D$828,'Escada Data'!$B$5:$B$828,T$8,'Escada Data'!$C$5:$C$828,$A27)</f>
        <v>0</v>
      </c>
      <c r="U27" s="54">
        <f>SUMIFS('Escada Data'!$D$5:$D$828,'Escada Data'!$B$5:$B$828,U$8,'Escada Data'!$C$5:$C$828,$A27)</f>
        <v>5</v>
      </c>
      <c r="V27" s="54">
        <f>SUMIFS('Escada Data'!$D$5:$D$828,'Escada Data'!$B$5:$B$828,V$8,'Escada Data'!$C$5:$C$828,$A27)</f>
        <v>0</v>
      </c>
      <c r="W27" s="54">
        <f>SUMIFS('Escada Data'!$D$5:$D$828,'Escada Data'!$B$5:$B$828,W$8,'Escada Data'!$C$5:$C$828,$A27)</f>
        <v>5</v>
      </c>
      <c r="X27" s="54">
        <f>SUMIFS('Escada Data'!$D$5:$D$828,'Escada Data'!$B$5:$B$828,X$8,'Escada Data'!$C$5:$C$828,$A27)</f>
        <v>4</v>
      </c>
      <c r="Y27" s="54">
        <f>SUMIFS('Escada Data'!$D$5:$D$828,'Escada Data'!$B$5:$B$828,Y$8,'Escada Data'!$C$5:$C$828,$A27)</f>
        <v>0</v>
      </c>
      <c r="Z27" s="54">
        <f>SUMIFS('Escada Data'!$D$5:$D$828,'Escada Data'!$B$5:$B$828,Z$8,'Escada Data'!$C$5:$C$828,$A27)</f>
        <v>18</v>
      </c>
    </row>
    <row r="28" spans="1:26" x14ac:dyDescent="0.2">
      <c r="A28" s="55" t="s">
        <v>151</v>
      </c>
      <c r="B28" s="54">
        <f>SUMIFS('Escada Data'!$D$5:$D$828,'Escada Data'!$B$5:$B$828,B$8,'Escada Data'!$C$5:$C$828,$A28)</f>
        <v>1</v>
      </c>
      <c r="C28" s="54">
        <f>SUMIFS('Escada Data'!$D$5:$D$828,'Escada Data'!$B$5:$B$828,C$8,'Escada Data'!$C$5:$C$828,$A28)</f>
        <v>0</v>
      </c>
      <c r="D28" s="54">
        <f>SUMIFS('Escada Data'!$D$5:$D$828,'Escada Data'!$B$5:$B$828,D$8,'Escada Data'!$C$5:$C$828,$A28)</f>
        <v>0</v>
      </c>
      <c r="E28" s="54">
        <f>SUMIFS('Escada Data'!$D$5:$D$828,'Escada Data'!$B$5:$B$828,E$8,'Escada Data'!$C$5:$C$828,$A28)</f>
        <v>0</v>
      </c>
      <c r="F28" s="54">
        <f>SUMIFS('Escada Data'!$D$5:$D$828,'Escada Data'!$B$5:$B$828,F$8,'Escada Data'!$C$5:$C$828,$A28)</f>
        <v>0</v>
      </c>
      <c r="G28" s="54">
        <f>SUMIFS('Escada Data'!$D$5:$D$828,'Escada Data'!$B$5:$B$828,G$8,'Escada Data'!$C$5:$C$828,$A28)</f>
        <v>0</v>
      </c>
      <c r="H28" s="54">
        <f>SUMIFS('Escada Data'!$D$5:$D$828,'Escada Data'!$B$5:$B$828,H$8,'Escada Data'!$C$5:$C$828,$A28)</f>
        <v>0</v>
      </c>
      <c r="I28" s="54">
        <f>SUMIFS('Escada Data'!$D$5:$D$828,'Escada Data'!$B$5:$B$828,I$8,'Escada Data'!$C$5:$C$828,$A28)</f>
        <v>0</v>
      </c>
      <c r="J28" s="54">
        <f>SUMIFS('Escada Data'!$D$5:$D$828,'Escada Data'!$B$5:$B$828,J$8,'Escada Data'!$C$5:$C$828,$A28)</f>
        <v>0</v>
      </c>
      <c r="K28" s="54">
        <f>SUMIFS('Escada Data'!$D$5:$D$828,'Escada Data'!$B$5:$B$828,K$8,'Escada Data'!$C$5:$C$828,$A28)</f>
        <v>0</v>
      </c>
      <c r="L28" s="54">
        <f>SUMIFS('Escada Data'!$D$5:$D$828,'Escada Data'!$B$5:$B$828,L$8,'Escada Data'!$C$5:$C$828,$A28)</f>
        <v>0</v>
      </c>
      <c r="M28" s="54">
        <f>SUMIFS('Escada Data'!$D$5:$D$828,'Escada Data'!$B$5:$B$828,M$8,'Escada Data'!$C$5:$C$828,$A28)</f>
        <v>0</v>
      </c>
      <c r="N28" s="54">
        <f>SUMIFS('Escada Data'!$D$5:$D$828,'Escada Data'!$B$5:$B$828,N$8,'Escada Data'!$C$5:$C$828,$A28)</f>
        <v>0</v>
      </c>
      <c r="O28" s="54">
        <f>SUMIFS('Escada Data'!$D$5:$D$828,'Escada Data'!$B$5:$B$828,O$8,'Escada Data'!$C$5:$C$828,$A28)</f>
        <v>0</v>
      </c>
      <c r="P28" s="54">
        <f>SUMIFS('Escada Data'!$D$5:$D$828,'Escada Data'!$B$5:$B$828,P$8,'Escada Data'!$C$5:$C$828,$A28)</f>
        <v>0</v>
      </c>
      <c r="Q28" s="54">
        <f>SUMIFS('Escada Data'!$D$5:$D$828,'Escada Data'!$B$5:$B$828,Q$8,'Escada Data'!$C$5:$C$828,$A28)</f>
        <v>1</v>
      </c>
      <c r="R28" s="54">
        <f>SUMIFS('Escada Data'!$D$5:$D$828,'Escada Data'!$B$5:$B$828,R$8,'Escada Data'!$C$5:$C$828,$A28)</f>
        <v>0</v>
      </c>
      <c r="S28" s="54">
        <f>SUMIFS('Escada Data'!$D$5:$D$828,'Escada Data'!$B$5:$B$828,S$8,'Escada Data'!$C$5:$C$828,$A28)</f>
        <v>0</v>
      </c>
      <c r="T28" s="54">
        <f>SUMIFS('Escada Data'!$D$5:$D$828,'Escada Data'!$B$5:$B$828,T$8,'Escada Data'!$C$5:$C$828,$A28)</f>
        <v>0</v>
      </c>
      <c r="U28" s="54">
        <f>SUMIFS('Escada Data'!$D$5:$D$828,'Escada Data'!$B$5:$B$828,U$8,'Escada Data'!$C$5:$C$828,$A28)</f>
        <v>0</v>
      </c>
      <c r="V28" s="54">
        <f>SUMIFS('Escada Data'!$D$5:$D$828,'Escada Data'!$B$5:$B$828,V$8,'Escada Data'!$C$5:$C$828,$A28)</f>
        <v>0</v>
      </c>
      <c r="W28" s="54">
        <f>SUMIFS('Escada Data'!$D$5:$D$828,'Escada Data'!$B$5:$B$828,W$8,'Escada Data'!$C$5:$C$828,$A28)</f>
        <v>0</v>
      </c>
      <c r="X28" s="54">
        <f>SUMIFS('Escada Data'!$D$5:$D$828,'Escada Data'!$B$5:$B$828,X$8,'Escada Data'!$C$5:$C$828,$A28)</f>
        <v>0</v>
      </c>
      <c r="Y28" s="54">
        <f>SUMIFS('Escada Data'!$D$5:$D$828,'Escada Data'!$B$5:$B$828,Y$8,'Escada Data'!$C$5:$C$828,$A28)</f>
        <v>0</v>
      </c>
      <c r="Z28" s="54">
        <f>SUMIFS('Escada Data'!$D$5:$D$828,'Escada Data'!$B$5:$B$828,Z$8,'Escada Data'!$C$5:$C$828,$A28)</f>
        <v>0</v>
      </c>
    </row>
    <row r="29" spans="1:26" x14ac:dyDescent="0.2">
      <c r="A29" s="55" t="s">
        <v>85</v>
      </c>
      <c r="B29" s="54">
        <f>SUMIFS('Escada Data'!$D$5:$D$828,'Escada Data'!$B$5:$B$828,B$8,'Escada Data'!$C$5:$C$828,$A29)</f>
        <v>0</v>
      </c>
      <c r="C29" s="54">
        <f>SUMIFS('Escada Data'!$D$5:$D$828,'Escada Data'!$B$5:$B$828,C$8,'Escada Data'!$C$5:$C$828,$A29)</f>
        <v>0</v>
      </c>
      <c r="D29" s="54">
        <f>SUMIFS('Escada Data'!$D$5:$D$828,'Escada Data'!$B$5:$B$828,D$8,'Escada Data'!$C$5:$C$828,$A29)</f>
        <v>0</v>
      </c>
      <c r="E29" s="54">
        <f>SUMIFS('Escada Data'!$D$5:$D$828,'Escada Data'!$B$5:$B$828,E$8,'Escada Data'!$C$5:$C$828,$A29)</f>
        <v>0</v>
      </c>
      <c r="F29" s="54">
        <f>SUMIFS('Escada Data'!$D$5:$D$828,'Escada Data'!$B$5:$B$828,F$8,'Escada Data'!$C$5:$C$828,$A29)</f>
        <v>0</v>
      </c>
      <c r="G29" s="54">
        <f>SUMIFS('Escada Data'!$D$5:$D$828,'Escada Data'!$B$5:$B$828,G$8,'Escada Data'!$C$5:$C$828,$A29)</f>
        <v>2</v>
      </c>
      <c r="H29" s="54">
        <f>SUMIFS('Escada Data'!$D$5:$D$828,'Escada Data'!$B$5:$B$828,H$8,'Escada Data'!$C$5:$C$828,$A29)</f>
        <v>0</v>
      </c>
      <c r="I29" s="54">
        <f>SUMIFS('Escada Data'!$D$5:$D$828,'Escada Data'!$B$5:$B$828,I$8,'Escada Data'!$C$5:$C$828,$A29)</f>
        <v>0</v>
      </c>
      <c r="J29" s="54">
        <f>SUMIFS('Escada Data'!$D$5:$D$828,'Escada Data'!$B$5:$B$828,J$8,'Escada Data'!$C$5:$C$828,$A29)</f>
        <v>0</v>
      </c>
      <c r="K29" s="54">
        <f>SUMIFS('Escada Data'!$D$5:$D$828,'Escada Data'!$B$5:$B$828,K$8,'Escada Data'!$C$5:$C$828,$A29)</f>
        <v>1</v>
      </c>
      <c r="L29" s="54">
        <f>SUMIFS('Escada Data'!$D$5:$D$828,'Escada Data'!$B$5:$B$828,L$8,'Escada Data'!$C$5:$C$828,$A29)</f>
        <v>0</v>
      </c>
      <c r="M29" s="54">
        <f>SUMIFS('Escada Data'!$D$5:$D$828,'Escada Data'!$B$5:$B$828,M$8,'Escada Data'!$C$5:$C$828,$A29)</f>
        <v>0</v>
      </c>
      <c r="N29" s="54">
        <f>SUMIFS('Escada Data'!$D$5:$D$828,'Escada Data'!$B$5:$B$828,N$8,'Escada Data'!$C$5:$C$828,$A29)</f>
        <v>0</v>
      </c>
      <c r="O29" s="54">
        <f>SUMIFS('Escada Data'!$D$5:$D$828,'Escada Data'!$B$5:$B$828,O$8,'Escada Data'!$C$5:$C$828,$A29)</f>
        <v>0</v>
      </c>
      <c r="P29" s="54">
        <f>SUMIFS('Escada Data'!$D$5:$D$828,'Escada Data'!$B$5:$B$828,P$8,'Escada Data'!$C$5:$C$828,$A29)</f>
        <v>0</v>
      </c>
      <c r="Q29" s="54">
        <f>SUMIFS('Escada Data'!$D$5:$D$828,'Escada Data'!$B$5:$B$828,Q$8,'Escada Data'!$C$5:$C$828,$A29)</f>
        <v>0</v>
      </c>
      <c r="R29" s="54">
        <f>SUMIFS('Escada Data'!$D$5:$D$828,'Escada Data'!$B$5:$B$828,R$8,'Escada Data'!$C$5:$C$828,$A29)</f>
        <v>0</v>
      </c>
      <c r="S29" s="54">
        <f>SUMIFS('Escada Data'!$D$5:$D$828,'Escada Data'!$B$5:$B$828,S$8,'Escada Data'!$C$5:$C$828,$A29)</f>
        <v>0</v>
      </c>
      <c r="T29" s="54">
        <f>SUMIFS('Escada Data'!$D$5:$D$828,'Escada Data'!$B$5:$B$828,T$8,'Escada Data'!$C$5:$C$828,$A29)</f>
        <v>0</v>
      </c>
      <c r="U29" s="54">
        <f>SUMIFS('Escada Data'!$D$5:$D$828,'Escada Data'!$B$5:$B$828,U$8,'Escada Data'!$C$5:$C$828,$A29)</f>
        <v>0</v>
      </c>
      <c r="V29" s="54">
        <f>SUMIFS('Escada Data'!$D$5:$D$828,'Escada Data'!$B$5:$B$828,V$8,'Escada Data'!$C$5:$C$828,$A29)</f>
        <v>0</v>
      </c>
      <c r="W29" s="54">
        <f>SUMIFS('Escada Data'!$D$5:$D$828,'Escada Data'!$B$5:$B$828,W$8,'Escada Data'!$C$5:$C$828,$A29)</f>
        <v>0</v>
      </c>
      <c r="X29" s="54">
        <f>SUMIFS('Escada Data'!$D$5:$D$828,'Escada Data'!$B$5:$B$828,X$8,'Escada Data'!$C$5:$C$828,$A29)</f>
        <v>0</v>
      </c>
      <c r="Y29" s="54">
        <f>SUMIFS('Escada Data'!$D$5:$D$828,'Escada Data'!$B$5:$B$828,Y$8,'Escada Data'!$C$5:$C$828,$A29)</f>
        <v>0</v>
      </c>
      <c r="Z29" s="54">
        <f>SUMIFS('Escada Data'!$D$5:$D$828,'Escada Data'!$B$5:$B$828,Z$8,'Escada Data'!$C$5:$C$828,$A29)</f>
        <v>0</v>
      </c>
    </row>
    <row r="30" spans="1:26" x14ac:dyDescent="0.2">
      <c r="A30" s="55" t="s">
        <v>146</v>
      </c>
      <c r="B30" s="54">
        <f>SUMIFS('Escada Data'!$D$5:$D$828,'Escada Data'!$B$5:$B$828,B$8,'Escada Data'!$C$5:$C$828,$A30)</f>
        <v>0</v>
      </c>
      <c r="C30" s="54">
        <f>SUMIFS('Escada Data'!$D$5:$D$828,'Escada Data'!$B$5:$B$828,C$8,'Escada Data'!$C$5:$C$828,$A30)</f>
        <v>0</v>
      </c>
      <c r="D30" s="54">
        <f>SUMIFS('Escada Data'!$D$5:$D$828,'Escada Data'!$B$5:$B$828,D$8,'Escada Data'!$C$5:$C$828,$A30)</f>
        <v>0</v>
      </c>
      <c r="E30" s="54">
        <f>SUMIFS('Escada Data'!$D$5:$D$828,'Escada Data'!$B$5:$B$828,E$8,'Escada Data'!$C$5:$C$828,$A30)</f>
        <v>0</v>
      </c>
      <c r="F30" s="54">
        <f>SUMIFS('Escada Data'!$D$5:$D$828,'Escada Data'!$B$5:$B$828,F$8,'Escada Data'!$C$5:$C$828,$A30)</f>
        <v>0</v>
      </c>
      <c r="G30" s="54">
        <f>SUMIFS('Escada Data'!$D$5:$D$828,'Escada Data'!$B$5:$B$828,G$8,'Escada Data'!$C$5:$C$828,$A30)</f>
        <v>0</v>
      </c>
      <c r="H30" s="54">
        <f>SUMIFS('Escada Data'!$D$5:$D$828,'Escada Data'!$B$5:$B$828,H$8,'Escada Data'!$C$5:$C$828,$A30)</f>
        <v>0</v>
      </c>
      <c r="I30" s="54">
        <f>SUMIFS('Escada Data'!$D$5:$D$828,'Escada Data'!$B$5:$B$828,I$8,'Escada Data'!$C$5:$C$828,$A30)</f>
        <v>0</v>
      </c>
      <c r="J30" s="54">
        <f>SUMIFS('Escada Data'!$D$5:$D$828,'Escada Data'!$B$5:$B$828,J$8,'Escada Data'!$C$5:$C$828,$A30)</f>
        <v>0</v>
      </c>
      <c r="K30" s="54">
        <f>SUMIFS('Escada Data'!$D$5:$D$828,'Escada Data'!$B$5:$B$828,K$8,'Escada Data'!$C$5:$C$828,$A30)</f>
        <v>0</v>
      </c>
      <c r="L30" s="54">
        <f>SUMIFS('Escada Data'!$D$5:$D$828,'Escada Data'!$B$5:$B$828,L$8,'Escada Data'!$C$5:$C$828,$A30)</f>
        <v>0</v>
      </c>
      <c r="M30" s="54">
        <f>SUMIFS('Escada Data'!$D$5:$D$828,'Escada Data'!$B$5:$B$828,M$8,'Escada Data'!$C$5:$C$828,$A30)</f>
        <v>0</v>
      </c>
      <c r="N30" s="54">
        <f>SUMIFS('Escada Data'!$D$5:$D$828,'Escada Data'!$B$5:$B$828,N$8,'Escada Data'!$C$5:$C$828,$A30)</f>
        <v>0</v>
      </c>
      <c r="O30" s="54">
        <f>SUMIFS('Escada Data'!$D$5:$D$828,'Escada Data'!$B$5:$B$828,O$8,'Escada Data'!$C$5:$C$828,$A30)</f>
        <v>0</v>
      </c>
      <c r="P30" s="54">
        <f>SUMIFS('Escada Data'!$D$5:$D$828,'Escada Data'!$B$5:$B$828,P$8,'Escada Data'!$C$5:$C$828,$A30)</f>
        <v>0</v>
      </c>
      <c r="Q30" s="54">
        <f>SUMIFS('Escada Data'!$D$5:$D$828,'Escada Data'!$B$5:$B$828,Q$8,'Escada Data'!$C$5:$C$828,$A30)</f>
        <v>0</v>
      </c>
      <c r="R30" s="54">
        <f>SUMIFS('Escada Data'!$D$5:$D$828,'Escada Data'!$B$5:$B$828,R$8,'Escada Data'!$C$5:$C$828,$A30)</f>
        <v>0</v>
      </c>
      <c r="S30" s="54">
        <f>SUMIFS('Escada Data'!$D$5:$D$828,'Escada Data'!$B$5:$B$828,S$8,'Escada Data'!$C$5:$C$828,$A30)</f>
        <v>0</v>
      </c>
      <c r="T30" s="54">
        <f>SUMIFS('Escada Data'!$D$5:$D$828,'Escada Data'!$B$5:$B$828,T$8,'Escada Data'!$C$5:$C$828,$A30)</f>
        <v>0</v>
      </c>
      <c r="U30" s="54">
        <f>SUMIFS('Escada Data'!$D$5:$D$828,'Escada Data'!$B$5:$B$828,U$8,'Escada Data'!$C$5:$C$828,$A30)</f>
        <v>0</v>
      </c>
      <c r="V30" s="54">
        <f>SUMIFS('Escada Data'!$D$5:$D$828,'Escada Data'!$B$5:$B$828,V$8,'Escada Data'!$C$5:$C$828,$A30)</f>
        <v>0</v>
      </c>
      <c r="W30" s="54">
        <f>SUMIFS('Escada Data'!$D$5:$D$828,'Escada Data'!$B$5:$B$828,W$8,'Escada Data'!$C$5:$C$828,$A30)</f>
        <v>0</v>
      </c>
      <c r="X30" s="54">
        <f>SUMIFS('Escada Data'!$D$5:$D$828,'Escada Data'!$B$5:$B$828,X$8,'Escada Data'!$C$5:$C$828,$A30)</f>
        <v>0</v>
      </c>
      <c r="Y30" s="54">
        <f>SUMIFS('Escada Data'!$D$5:$D$828,'Escada Data'!$B$5:$B$828,Y$8,'Escada Data'!$C$5:$C$828,$A30)</f>
        <v>0</v>
      </c>
      <c r="Z30" s="54">
        <f>SUMIFS('Escada Data'!$D$5:$D$828,'Escada Data'!$B$5:$B$828,Z$8,'Escada Data'!$C$5:$C$828,$A30)</f>
        <v>0</v>
      </c>
    </row>
    <row r="31" spans="1:26" x14ac:dyDescent="0.2">
      <c r="A31" s="55" t="s">
        <v>17</v>
      </c>
      <c r="B31" s="54">
        <f>SUMIFS('Escada Data'!$D$5:$D$828,'Escada Data'!$B$5:$B$828,B$8,'Escada Data'!$C$5:$C$828,$A31)</f>
        <v>11</v>
      </c>
      <c r="C31" s="54">
        <f>SUMIFS('Escada Data'!$D$5:$D$828,'Escada Data'!$B$5:$B$828,C$8,'Escada Data'!$C$5:$C$828,$A31)</f>
        <v>1</v>
      </c>
      <c r="D31" s="54">
        <f>SUMIFS('Escada Data'!$D$5:$D$828,'Escada Data'!$B$5:$B$828,D$8,'Escada Data'!$C$5:$C$828,$A31)</f>
        <v>0</v>
      </c>
      <c r="E31" s="54">
        <f>SUMIFS('Escada Data'!$D$5:$D$828,'Escada Data'!$B$5:$B$828,E$8,'Escada Data'!$C$5:$C$828,$A31)</f>
        <v>11</v>
      </c>
      <c r="F31" s="54">
        <f>SUMIFS('Escada Data'!$D$5:$D$828,'Escada Data'!$B$5:$B$828,F$8,'Escada Data'!$C$5:$C$828,$A31)</f>
        <v>1</v>
      </c>
      <c r="G31" s="54">
        <f>SUMIFS('Escada Data'!$D$5:$D$828,'Escada Data'!$B$5:$B$828,G$8,'Escada Data'!$C$5:$C$828,$A31)</f>
        <v>0</v>
      </c>
      <c r="H31" s="54">
        <f>SUMIFS('Escada Data'!$D$5:$D$828,'Escada Data'!$B$5:$B$828,H$8,'Escada Data'!$C$5:$C$828,$A31)</f>
        <v>0</v>
      </c>
      <c r="I31" s="54">
        <f>SUMIFS('Escada Data'!$D$5:$D$828,'Escada Data'!$B$5:$B$828,I$8,'Escada Data'!$C$5:$C$828,$A31)</f>
        <v>0</v>
      </c>
      <c r="J31" s="54">
        <f>SUMIFS('Escada Data'!$D$5:$D$828,'Escada Data'!$B$5:$B$828,J$8,'Escada Data'!$C$5:$C$828,$A31)</f>
        <v>0</v>
      </c>
      <c r="K31" s="54">
        <f>SUMIFS('Escada Data'!$D$5:$D$828,'Escada Data'!$B$5:$B$828,K$8,'Escada Data'!$C$5:$C$828,$A31)</f>
        <v>0</v>
      </c>
      <c r="L31" s="54">
        <f>SUMIFS('Escada Data'!$D$5:$D$828,'Escada Data'!$B$5:$B$828,L$8,'Escada Data'!$C$5:$C$828,$A31)</f>
        <v>0</v>
      </c>
      <c r="M31" s="54">
        <f>SUMIFS('Escada Data'!$D$5:$D$828,'Escada Data'!$B$5:$B$828,M$8,'Escada Data'!$C$5:$C$828,$A31)</f>
        <v>5</v>
      </c>
      <c r="N31" s="54">
        <f>SUMIFS('Escada Data'!$D$5:$D$828,'Escada Data'!$B$5:$B$828,N$8,'Escada Data'!$C$5:$C$828,$A31)</f>
        <v>0</v>
      </c>
      <c r="O31" s="54">
        <f>SUMIFS('Escada Data'!$D$5:$D$828,'Escada Data'!$B$5:$B$828,O$8,'Escada Data'!$C$5:$C$828,$A31)</f>
        <v>0</v>
      </c>
      <c r="P31" s="54">
        <f>SUMIFS('Escada Data'!$D$5:$D$828,'Escada Data'!$B$5:$B$828,P$8,'Escada Data'!$C$5:$C$828,$A31)</f>
        <v>1</v>
      </c>
      <c r="Q31" s="54">
        <f>SUMIFS('Escada Data'!$D$5:$D$828,'Escada Data'!$B$5:$B$828,Q$8,'Escada Data'!$C$5:$C$828,$A31)</f>
        <v>13</v>
      </c>
      <c r="R31" s="54">
        <f>SUMIFS('Escada Data'!$D$5:$D$828,'Escada Data'!$B$5:$B$828,R$8,'Escada Data'!$C$5:$C$828,$A31)</f>
        <v>2</v>
      </c>
      <c r="S31" s="54">
        <f>SUMIFS('Escada Data'!$D$5:$D$828,'Escada Data'!$B$5:$B$828,S$8,'Escada Data'!$C$5:$C$828,$A31)</f>
        <v>4</v>
      </c>
      <c r="T31" s="54">
        <f>SUMIFS('Escada Data'!$D$5:$D$828,'Escada Data'!$B$5:$B$828,T$8,'Escada Data'!$C$5:$C$828,$A31)</f>
        <v>2</v>
      </c>
      <c r="U31" s="54">
        <f>SUMIFS('Escada Data'!$D$5:$D$828,'Escada Data'!$B$5:$B$828,U$8,'Escada Data'!$C$5:$C$828,$A31)</f>
        <v>5</v>
      </c>
      <c r="V31" s="54">
        <f>SUMIFS('Escada Data'!$D$5:$D$828,'Escada Data'!$B$5:$B$828,V$8,'Escada Data'!$C$5:$C$828,$A31)</f>
        <v>0</v>
      </c>
      <c r="W31" s="54">
        <f>SUMIFS('Escada Data'!$D$5:$D$828,'Escada Data'!$B$5:$B$828,W$8,'Escada Data'!$C$5:$C$828,$A31)</f>
        <v>12</v>
      </c>
      <c r="X31" s="54">
        <f>SUMIFS('Escada Data'!$D$5:$D$828,'Escada Data'!$B$5:$B$828,X$8,'Escada Data'!$C$5:$C$828,$A31)</f>
        <v>1</v>
      </c>
      <c r="Y31" s="54">
        <f>SUMIFS('Escada Data'!$D$5:$D$828,'Escada Data'!$B$5:$B$828,Y$8,'Escada Data'!$C$5:$C$828,$A31)</f>
        <v>3</v>
      </c>
      <c r="Z31" s="54">
        <f>SUMIFS('Escada Data'!$D$5:$D$828,'Escada Data'!$B$5:$B$828,Z$8,'Escada Data'!$C$5:$C$828,$A31)</f>
        <v>14</v>
      </c>
    </row>
    <row r="32" spans="1:26" x14ac:dyDescent="0.2">
      <c r="A32" s="55" t="s">
        <v>525</v>
      </c>
      <c r="B32" s="54">
        <f>SUMIFS('Escada Data'!$D$5:$D$828,'Escada Data'!$B$5:$B$828,B$8,'Escada Data'!$C$5:$C$828,$A32)</f>
        <v>0</v>
      </c>
      <c r="C32" s="54">
        <f>SUMIFS('Escada Data'!$D$5:$D$828,'Escada Data'!$B$5:$B$828,C$8,'Escada Data'!$C$5:$C$828,$A32)</f>
        <v>0</v>
      </c>
      <c r="D32" s="54">
        <f>SUMIFS('Escada Data'!$D$5:$D$828,'Escada Data'!$B$5:$B$828,D$8,'Escada Data'!$C$5:$C$828,$A32)</f>
        <v>0</v>
      </c>
      <c r="E32" s="54">
        <f>SUMIFS('Escada Data'!$D$5:$D$828,'Escada Data'!$B$5:$B$828,E$8,'Escada Data'!$C$5:$C$828,$A32)</f>
        <v>0</v>
      </c>
      <c r="F32" s="54">
        <f>SUMIFS('Escada Data'!$D$5:$D$828,'Escada Data'!$B$5:$B$828,F$8,'Escada Data'!$C$5:$C$828,$A32)</f>
        <v>0</v>
      </c>
      <c r="G32" s="54">
        <f>SUMIFS('Escada Data'!$D$5:$D$828,'Escada Data'!$B$5:$B$828,G$8,'Escada Data'!$C$5:$C$828,$A32)</f>
        <v>0</v>
      </c>
      <c r="H32" s="54">
        <f>SUMIFS('Escada Data'!$D$5:$D$828,'Escada Data'!$B$5:$B$828,H$8,'Escada Data'!$C$5:$C$828,$A32)</f>
        <v>0</v>
      </c>
      <c r="I32" s="54">
        <f>SUMIFS('Escada Data'!$D$5:$D$828,'Escada Data'!$B$5:$B$828,I$8,'Escada Data'!$C$5:$C$828,$A32)</f>
        <v>0</v>
      </c>
      <c r="J32" s="54">
        <f>SUMIFS('Escada Data'!$D$5:$D$828,'Escada Data'!$B$5:$B$828,J$8,'Escada Data'!$C$5:$C$828,$A32)</f>
        <v>0</v>
      </c>
      <c r="K32" s="54">
        <f>SUMIFS('Escada Data'!$D$5:$D$828,'Escada Data'!$B$5:$B$828,K$8,'Escada Data'!$C$5:$C$828,$A32)</f>
        <v>0</v>
      </c>
      <c r="L32" s="54">
        <f>SUMIFS('Escada Data'!$D$5:$D$828,'Escada Data'!$B$5:$B$828,L$8,'Escada Data'!$C$5:$C$828,$A32)</f>
        <v>0</v>
      </c>
      <c r="M32" s="54">
        <f>SUMIFS('Escada Data'!$D$5:$D$828,'Escada Data'!$B$5:$B$828,M$8,'Escada Data'!$C$5:$C$828,$A32)</f>
        <v>0</v>
      </c>
      <c r="N32" s="54">
        <f>SUMIFS('Escada Data'!$D$5:$D$828,'Escada Data'!$B$5:$B$828,N$8,'Escada Data'!$C$5:$C$828,$A32)</f>
        <v>0</v>
      </c>
      <c r="O32" s="54">
        <f>SUMIFS('Escada Data'!$D$5:$D$828,'Escada Data'!$B$5:$B$828,O$8,'Escada Data'!$C$5:$C$828,$A32)</f>
        <v>0</v>
      </c>
      <c r="P32" s="54">
        <f>SUMIFS('Escada Data'!$D$5:$D$828,'Escada Data'!$B$5:$B$828,P$8,'Escada Data'!$C$5:$C$828,$A32)</f>
        <v>0</v>
      </c>
      <c r="Q32" s="54">
        <f>SUMIFS('Escada Data'!$D$5:$D$828,'Escada Data'!$B$5:$B$828,Q$8,'Escada Data'!$C$5:$C$828,$A32)</f>
        <v>0</v>
      </c>
      <c r="R32" s="54">
        <f>SUMIFS('Escada Data'!$D$5:$D$828,'Escada Data'!$B$5:$B$828,R$8,'Escada Data'!$C$5:$C$828,$A32)</f>
        <v>0</v>
      </c>
      <c r="S32" s="54">
        <f>SUMIFS('Escada Data'!$D$5:$D$828,'Escada Data'!$B$5:$B$828,S$8,'Escada Data'!$C$5:$C$828,$A32)</f>
        <v>0</v>
      </c>
      <c r="T32" s="54">
        <f>SUMIFS('Escada Data'!$D$5:$D$828,'Escada Data'!$B$5:$B$828,T$8,'Escada Data'!$C$5:$C$828,$A32)</f>
        <v>0</v>
      </c>
      <c r="U32" s="54">
        <f>SUMIFS('Escada Data'!$D$5:$D$828,'Escada Data'!$B$5:$B$828,U$8,'Escada Data'!$C$5:$C$828,$A32)</f>
        <v>0</v>
      </c>
      <c r="V32" s="54">
        <f>SUMIFS('Escada Data'!$D$5:$D$828,'Escada Data'!$B$5:$B$828,V$8,'Escada Data'!$C$5:$C$828,$A32)</f>
        <v>0</v>
      </c>
      <c r="W32" s="54">
        <f>SUMIFS('Escada Data'!$D$5:$D$828,'Escada Data'!$B$5:$B$828,W$8,'Escada Data'!$C$5:$C$828,$A32)</f>
        <v>0</v>
      </c>
      <c r="X32" s="54">
        <f>SUMIFS('Escada Data'!$D$5:$D$828,'Escada Data'!$B$5:$B$828,X$8,'Escada Data'!$C$5:$C$828,$A32)</f>
        <v>0</v>
      </c>
      <c r="Y32" s="54">
        <f>SUMIFS('Escada Data'!$D$5:$D$828,'Escada Data'!$B$5:$B$828,Y$8,'Escada Data'!$C$5:$C$828,$A32)</f>
        <v>1</v>
      </c>
      <c r="Z32" s="54">
        <f>SUMIFS('Escada Data'!$D$5:$D$828,'Escada Data'!$B$5:$B$828,Z$8,'Escada Data'!$C$5:$C$828,$A32)</f>
        <v>0</v>
      </c>
    </row>
    <row r="33" spans="1:26" x14ac:dyDescent="0.2">
      <c r="A33" s="55" t="s">
        <v>510</v>
      </c>
      <c r="B33" s="54">
        <f>SUMIFS('Escada Data'!$D$5:$D$828,'Escada Data'!$B$5:$B$828,B$8,'Escada Data'!$C$5:$C$828,$A33)</f>
        <v>0</v>
      </c>
      <c r="C33" s="54">
        <f>SUMIFS('Escada Data'!$D$5:$D$828,'Escada Data'!$B$5:$B$828,C$8,'Escada Data'!$C$5:$C$828,$A33)</f>
        <v>0</v>
      </c>
      <c r="D33" s="54">
        <f>SUMIFS('Escada Data'!$D$5:$D$828,'Escada Data'!$B$5:$B$828,D$8,'Escada Data'!$C$5:$C$828,$A33)</f>
        <v>0</v>
      </c>
      <c r="E33" s="54">
        <f>SUMIFS('Escada Data'!$D$5:$D$828,'Escada Data'!$B$5:$B$828,E$8,'Escada Data'!$C$5:$C$828,$A33)</f>
        <v>0</v>
      </c>
      <c r="F33" s="54">
        <f>SUMIFS('Escada Data'!$D$5:$D$828,'Escada Data'!$B$5:$B$828,F$8,'Escada Data'!$C$5:$C$828,$A33)</f>
        <v>0</v>
      </c>
      <c r="G33" s="54">
        <f>SUMIFS('Escada Data'!$D$5:$D$828,'Escada Data'!$B$5:$B$828,G$8,'Escada Data'!$C$5:$C$828,$A33)</f>
        <v>0</v>
      </c>
      <c r="H33" s="54">
        <f>SUMIFS('Escada Data'!$D$5:$D$828,'Escada Data'!$B$5:$B$828,H$8,'Escada Data'!$C$5:$C$828,$A33)</f>
        <v>0</v>
      </c>
      <c r="I33" s="54">
        <f>SUMIFS('Escada Data'!$D$5:$D$828,'Escada Data'!$B$5:$B$828,I$8,'Escada Data'!$C$5:$C$828,$A33)</f>
        <v>0</v>
      </c>
      <c r="J33" s="54">
        <f>SUMIFS('Escada Data'!$D$5:$D$828,'Escada Data'!$B$5:$B$828,J$8,'Escada Data'!$C$5:$C$828,$A33)</f>
        <v>0</v>
      </c>
      <c r="K33" s="54">
        <f>SUMIFS('Escada Data'!$D$5:$D$828,'Escada Data'!$B$5:$B$828,K$8,'Escada Data'!$C$5:$C$828,$A33)</f>
        <v>0</v>
      </c>
      <c r="L33" s="54">
        <f>SUMIFS('Escada Data'!$D$5:$D$828,'Escada Data'!$B$5:$B$828,L$8,'Escada Data'!$C$5:$C$828,$A33)</f>
        <v>0</v>
      </c>
      <c r="M33" s="54">
        <f>SUMIFS('Escada Data'!$D$5:$D$828,'Escada Data'!$B$5:$B$828,M$8,'Escada Data'!$C$5:$C$828,$A33)</f>
        <v>0</v>
      </c>
      <c r="N33" s="54">
        <f>SUMIFS('Escada Data'!$D$5:$D$828,'Escada Data'!$B$5:$B$828,N$8,'Escada Data'!$C$5:$C$828,$A33)</f>
        <v>1</v>
      </c>
      <c r="O33" s="54">
        <f>SUMIFS('Escada Data'!$D$5:$D$828,'Escada Data'!$B$5:$B$828,O$8,'Escada Data'!$C$5:$C$828,$A33)</f>
        <v>0</v>
      </c>
      <c r="P33" s="54">
        <f>SUMIFS('Escada Data'!$D$5:$D$828,'Escada Data'!$B$5:$B$828,P$8,'Escada Data'!$C$5:$C$828,$A33)</f>
        <v>0</v>
      </c>
      <c r="Q33" s="54">
        <f>SUMIFS('Escada Data'!$D$5:$D$828,'Escada Data'!$B$5:$B$828,Q$8,'Escada Data'!$C$5:$C$828,$A33)</f>
        <v>0</v>
      </c>
      <c r="R33" s="54">
        <f>SUMIFS('Escada Data'!$D$5:$D$828,'Escada Data'!$B$5:$B$828,R$8,'Escada Data'!$C$5:$C$828,$A33)</f>
        <v>0</v>
      </c>
      <c r="S33" s="54">
        <f>SUMIFS('Escada Data'!$D$5:$D$828,'Escada Data'!$B$5:$B$828,S$8,'Escada Data'!$C$5:$C$828,$A33)</f>
        <v>1</v>
      </c>
      <c r="T33" s="54">
        <f>SUMIFS('Escada Data'!$D$5:$D$828,'Escada Data'!$B$5:$B$828,T$8,'Escada Data'!$C$5:$C$828,$A33)</f>
        <v>0</v>
      </c>
      <c r="U33" s="54">
        <f>SUMIFS('Escada Data'!$D$5:$D$828,'Escada Data'!$B$5:$B$828,U$8,'Escada Data'!$C$5:$C$828,$A33)</f>
        <v>0</v>
      </c>
      <c r="V33" s="54">
        <f>SUMIFS('Escada Data'!$D$5:$D$828,'Escada Data'!$B$5:$B$828,V$8,'Escada Data'!$C$5:$C$828,$A33)</f>
        <v>0</v>
      </c>
      <c r="W33" s="54">
        <f>SUMIFS('Escada Data'!$D$5:$D$828,'Escada Data'!$B$5:$B$828,W$8,'Escada Data'!$C$5:$C$828,$A33)</f>
        <v>1</v>
      </c>
      <c r="X33" s="54">
        <f>SUMIFS('Escada Data'!$D$5:$D$828,'Escada Data'!$B$5:$B$828,X$8,'Escada Data'!$C$5:$C$828,$A33)</f>
        <v>0</v>
      </c>
      <c r="Y33" s="54">
        <f>SUMIFS('Escada Data'!$D$5:$D$828,'Escada Data'!$B$5:$B$828,Y$8,'Escada Data'!$C$5:$C$828,$A33)</f>
        <v>0</v>
      </c>
      <c r="Z33" s="54">
        <f>SUMIFS('Escada Data'!$D$5:$D$828,'Escada Data'!$B$5:$B$828,Z$8,'Escada Data'!$C$5:$C$828,$A33)</f>
        <v>0</v>
      </c>
    </row>
    <row r="34" spans="1:26" x14ac:dyDescent="0.2">
      <c r="A34" s="55" t="s">
        <v>10</v>
      </c>
      <c r="B34" s="54">
        <f>SUMIFS('Escada Data'!$D$5:$D$828,'Escada Data'!$B$5:$B$828,B$8,'Escada Data'!$C$5:$C$828,$A34)</f>
        <v>7</v>
      </c>
      <c r="C34" s="54">
        <f>SUMIFS('Escada Data'!$D$5:$D$828,'Escada Data'!$B$5:$B$828,C$8,'Escada Data'!$C$5:$C$828,$A34)</f>
        <v>1</v>
      </c>
      <c r="D34" s="54">
        <f>SUMIFS('Escada Data'!$D$5:$D$828,'Escada Data'!$B$5:$B$828,D$8,'Escada Data'!$C$5:$C$828,$A34)</f>
        <v>0</v>
      </c>
      <c r="E34" s="54">
        <f>SUMIFS('Escada Data'!$D$5:$D$828,'Escada Data'!$B$5:$B$828,E$8,'Escada Data'!$C$5:$C$828,$A34)</f>
        <v>17</v>
      </c>
      <c r="F34" s="54">
        <f>SUMIFS('Escada Data'!$D$5:$D$828,'Escada Data'!$B$5:$B$828,F$8,'Escada Data'!$C$5:$C$828,$A34)</f>
        <v>5</v>
      </c>
      <c r="G34" s="54">
        <f>SUMIFS('Escada Data'!$D$5:$D$828,'Escada Data'!$B$5:$B$828,G$8,'Escada Data'!$C$5:$C$828,$A34)</f>
        <v>4</v>
      </c>
      <c r="H34" s="54">
        <f>SUMIFS('Escada Data'!$D$5:$D$828,'Escada Data'!$B$5:$B$828,H$8,'Escada Data'!$C$5:$C$828,$A34)</f>
        <v>6</v>
      </c>
      <c r="I34" s="54">
        <f>SUMIFS('Escada Data'!$D$5:$D$828,'Escada Data'!$B$5:$B$828,I$8,'Escada Data'!$C$5:$C$828,$A34)</f>
        <v>2</v>
      </c>
      <c r="J34" s="54">
        <f>SUMIFS('Escada Data'!$D$5:$D$828,'Escada Data'!$B$5:$B$828,J$8,'Escada Data'!$C$5:$C$828,$A34)</f>
        <v>1</v>
      </c>
      <c r="K34" s="54">
        <f>SUMIFS('Escada Data'!$D$5:$D$828,'Escada Data'!$B$5:$B$828,K$8,'Escada Data'!$C$5:$C$828,$A34)</f>
        <v>3</v>
      </c>
      <c r="L34" s="54">
        <f>SUMIFS('Escada Data'!$D$5:$D$828,'Escada Data'!$B$5:$B$828,L$8,'Escada Data'!$C$5:$C$828,$A34)</f>
        <v>0</v>
      </c>
      <c r="M34" s="54">
        <f>SUMIFS('Escada Data'!$D$5:$D$828,'Escada Data'!$B$5:$B$828,M$8,'Escada Data'!$C$5:$C$828,$A34)</f>
        <v>2</v>
      </c>
      <c r="N34" s="54">
        <f>SUMIFS('Escada Data'!$D$5:$D$828,'Escada Data'!$B$5:$B$828,N$8,'Escada Data'!$C$5:$C$828,$A34)</f>
        <v>3</v>
      </c>
      <c r="O34" s="54">
        <f>SUMIFS('Escada Data'!$D$5:$D$828,'Escada Data'!$B$5:$B$828,O$8,'Escada Data'!$C$5:$C$828,$A34)</f>
        <v>0</v>
      </c>
      <c r="P34" s="54">
        <f>SUMIFS('Escada Data'!$D$5:$D$828,'Escada Data'!$B$5:$B$828,P$8,'Escada Data'!$C$5:$C$828,$A34)</f>
        <v>0</v>
      </c>
      <c r="Q34" s="54">
        <f>SUMIFS('Escada Data'!$D$5:$D$828,'Escada Data'!$B$5:$B$828,Q$8,'Escada Data'!$C$5:$C$828,$A34)</f>
        <v>10</v>
      </c>
      <c r="R34" s="54">
        <f>SUMIFS('Escada Data'!$D$5:$D$828,'Escada Data'!$B$5:$B$828,R$8,'Escada Data'!$C$5:$C$828,$A34)</f>
        <v>0</v>
      </c>
      <c r="S34" s="54">
        <f>SUMIFS('Escada Data'!$D$5:$D$828,'Escada Data'!$B$5:$B$828,S$8,'Escada Data'!$C$5:$C$828,$A34)</f>
        <v>4</v>
      </c>
      <c r="T34" s="54">
        <f>SUMIFS('Escada Data'!$D$5:$D$828,'Escada Data'!$B$5:$B$828,T$8,'Escada Data'!$C$5:$C$828,$A34)</f>
        <v>1</v>
      </c>
      <c r="U34" s="54">
        <f>SUMIFS('Escada Data'!$D$5:$D$828,'Escada Data'!$B$5:$B$828,U$8,'Escada Data'!$C$5:$C$828,$A34)</f>
        <v>2</v>
      </c>
      <c r="V34" s="54">
        <f>SUMIFS('Escada Data'!$D$5:$D$828,'Escada Data'!$B$5:$B$828,V$8,'Escada Data'!$C$5:$C$828,$A34)</f>
        <v>0</v>
      </c>
      <c r="W34" s="54">
        <f>SUMIFS('Escada Data'!$D$5:$D$828,'Escada Data'!$B$5:$B$828,W$8,'Escada Data'!$C$5:$C$828,$A34)</f>
        <v>18</v>
      </c>
      <c r="X34" s="54">
        <f>SUMIFS('Escada Data'!$D$5:$D$828,'Escada Data'!$B$5:$B$828,X$8,'Escada Data'!$C$5:$C$828,$A34)</f>
        <v>6</v>
      </c>
      <c r="Y34" s="54">
        <f>SUMIFS('Escada Data'!$D$5:$D$828,'Escada Data'!$B$5:$B$828,Y$8,'Escada Data'!$C$5:$C$828,$A34)</f>
        <v>0</v>
      </c>
      <c r="Z34" s="54">
        <f>SUMIFS('Escada Data'!$D$5:$D$828,'Escada Data'!$B$5:$B$828,Z$8,'Escada Data'!$C$5:$C$828,$A34)</f>
        <v>19</v>
      </c>
    </row>
    <row r="35" spans="1:26" x14ac:dyDescent="0.2">
      <c r="A35" s="55" t="s">
        <v>87</v>
      </c>
      <c r="B35" s="54">
        <f>SUMIFS('Escada Data'!$D$5:$D$828,'Escada Data'!$B$5:$B$828,B$8,'Escada Data'!$C$5:$C$828,$A35)</f>
        <v>0</v>
      </c>
      <c r="C35" s="54">
        <f>SUMIFS('Escada Data'!$D$5:$D$828,'Escada Data'!$B$5:$B$828,C$8,'Escada Data'!$C$5:$C$828,$A35)</f>
        <v>0</v>
      </c>
      <c r="D35" s="54">
        <f>SUMIFS('Escada Data'!$D$5:$D$828,'Escada Data'!$B$5:$B$828,D$8,'Escada Data'!$C$5:$C$828,$A35)</f>
        <v>0</v>
      </c>
      <c r="E35" s="54">
        <f>SUMIFS('Escada Data'!$D$5:$D$828,'Escada Data'!$B$5:$B$828,E$8,'Escada Data'!$C$5:$C$828,$A35)</f>
        <v>0</v>
      </c>
      <c r="F35" s="54">
        <f>SUMIFS('Escada Data'!$D$5:$D$828,'Escada Data'!$B$5:$B$828,F$8,'Escada Data'!$C$5:$C$828,$A35)</f>
        <v>0</v>
      </c>
      <c r="G35" s="54">
        <f>SUMIFS('Escada Data'!$D$5:$D$828,'Escada Data'!$B$5:$B$828,G$8,'Escada Data'!$C$5:$C$828,$A35)</f>
        <v>0</v>
      </c>
      <c r="H35" s="54">
        <f>SUMIFS('Escada Data'!$D$5:$D$828,'Escada Data'!$B$5:$B$828,H$8,'Escada Data'!$C$5:$C$828,$A35)</f>
        <v>0</v>
      </c>
      <c r="I35" s="54">
        <f>SUMIFS('Escada Data'!$D$5:$D$828,'Escada Data'!$B$5:$B$828,I$8,'Escada Data'!$C$5:$C$828,$A35)</f>
        <v>0</v>
      </c>
      <c r="J35" s="54">
        <f>SUMIFS('Escada Data'!$D$5:$D$828,'Escada Data'!$B$5:$B$828,J$8,'Escada Data'!$C$5:$C$828,$A35)</f>
        <v>0</v>
      </c>
      <c r="K35" s="54">
        <f>SUMIFS('Escada Data'!$D$5:$D$828,'Escada Data'!$B$5:$B$828,K$8,'Escada Data'!$C$5:$C$828,$A35)</f>
        <v>0</v>
      </c>
      <c r="L35" s="54">
        <f>SUMIFS('Escada Data'!$D$5:$D$828,'Escada Data'!$B$5:$B$828,L$8,'Escada Data'!$C$5:$C$828,$A35)</f>
        <v>0</v>
      </c>
      <c r="M35" s="54">
        <f>SUMIFS('Escada Data'!$D$5:$D$828,'Escada Data'!$B$5:$B$828,M$8,'Escada Data'!$C$5:$C$828,$A35)</f>
        <v>0</v>
      </c>
      <c r="N35" s="54">
        <f>SUMIFS('Escada Data'!$D$5:$D$828,'Escada Data'!$B$5:$B$828,N$8,'Escada Data'!$C$5:$C$828,$A35)</f>
        <v>0</v>
      </c>
      <c r="O35" s="54">
        <f>SUMIFS('Escada Data'!$D$5:$D$828,'Escada Data'!$B$5:$B$828,O$8,'Escada Data'!$C$5:$C$828,$A35)</f>
        <v>0</v>
      </c>
      <c r="P35" s="54">
        <f>SUMIFS('Escada Data'!$D$5:$D$828,'Escada Data'!$B$5:$B$828,P$8,'Escada Data'!$C$5:$C$828,$A35)</f>
        <v>0</v>
      </c>
      <c r="Q35" s="54">
        <f>SUMIFS('Escada Data'!$D$5:$D$828,'Escada Data'!$B$5:$B$828,Q$8,'Escada Data'!$C$5:$C$828,$A35)</f>
        <v>2</v>
      </c>
      <c r="R35" s="54">
        <f>SUMIFS('Escada Data'!$D$5:$D$828,'Escada Data'!$B$5:$B$828,R$8,'Escada Data'!$C$5:$C$828,$A35)</f>
        <v>0</v>
      </c>
      <c r="S35" s="54">
        <f>SUMIFS('Escada Data'!$D$5:$D$828,'Escada Data'!$B$5:$B$828,S$8,'Escada Data'!$C$5:$C$828,$A35)</f>
        <v>0</v>
      </c>
      <c r="T35" s="54">
        <f>SUMIFS('Escada Data'!$D$5:$D$828,'Escada Data'!$B$5:$B$828,T$8,'Escada Data'!$C$5:$C$828,$A35)</f>
        <v>0</v>
      </c>
      <c r="U35" s="54">
        <f>SUMIFS('Escada Data'!$D$5:$D$828,'Escada Data'!$B$5:$B$828,U$8,'Escada Data'!$C$5:$C$828,$A35)</f>
        <v>0</v>
      </c>
      <c r="V35" s="54">
        <f>SUMIFS('Escada Data'!$D$5:$D$828,'Escada Data'!$B$5:$B$828,V$8,'Escada Data'!$C$5:$C$828,$A35)</f>
        <v>0</v>
      </c>
      <c r="W35" s="54">
        <f>SUMIFS('Escada Data'!$D$5:$D$828,'Escada Data'!$B$5:$B$828,W$8,'Escada Data'!$C$5:$C$828,$A35)</f>
        <v>0</v>
      </c>
      <c r="X35" s="54">
        <f>SUMIFS('Escada Data'!$D$5:$D$828,'Escada Data'!$B$5:$B$828,X$8,'Escada Data'!$C$5:$C$828,$A35)</f>
        <v>0</v>
      </c>
      <c r="Y35" s="54">
        <f>SUMIFS('Escada Data'!$D$5:$D$828,'Escada Data'!$B$5:$B$828,Y$8,'Escada Data'!$C$5:$C$828,$A35)</f>
        <v>0</v>
      </c>
      <c r="Z35" s="54">
        <f>SUMIFS('Escada Data'!$D$5:$D$828,'Escada Data'!$B$5:$B$828,Z$8,'Escada Data'!$C$5:$C$828,$A35)</f>
        <v>3</v>
      </c>
    </row>
    <row r="36" spans="1:26" x14ac:dyDescent="0.2">
      <c r="A36" s="55" t="s">
        <v>84</v>
      </c>
      <c r="B36" s="54">
        <f>SUMIFS('Escada Data'!$D$5:$D$828,'Escada Data'!$B$5:$B$828,B$8,'Escada Data'!$C$5:$C$828,$A36)</f>
        <v>0</v>
      </c>
      <c r="C36" s="54">
        <f>SUMIFS('Escada Data'!$D$5:$D$828,'Escada Data'!$B$5:$B$828,C$8,'Escada Data'!$C$5:$C$828,$A36)</f>
        <v>0</v>
      </c>
      <c r="D36" s="54">
        <f>SUMIFS('Escada Data'!$D$5:$D$828,'Escada Data'!$B$5:$B$828,D$8,'Escada Data'!$C$5:$C$828,$A36)</f>
        <v>0</v>
      </c>
      <c r="E36" s="54">
        <f>SUMIFS('Escada Data'!$D$5:$D$828,'Escada Data'!$B$5:$B$828,E$8,'Escada Data'!$C$5:$C$828,$A36)</f>
        <v>0</v>
      </c>
      <c r="F36" s="54">
        <f>SUMIFS('Escada Data'!$D$5:$D$828,'Escada Data'!$B$5:$B$828,F$8,'Escada Data'!$C$5:$C$828,$A36)</f>
        <v>0</v>
      </c>
      <c r="G36" s="54">
        <f>SUMIFS('Escada Data'!$D$5:$D$828,'Escada Data'!$B$5:$B$828,G$8,'Escada Data'!$C$5:$C$828,$A36)</f>
        <v>0</v>
      </c>
      <c r="H36" s="54">
        <f>SUMIFS('Escada Data'!$D$5:$D$828,'Escada Data'!$B$5:$B$828,H$8,'Escada Data'!$C$5:$C$828,$A36)</f>
        <v>0</v>
      </c>
      <c r="I36" s="54">
        <f>SUMIFS('Escada Data'!$D$5:$D$828,'Escada Data'!$B$5:$B$828,I$8,'Escada Data'!$C$5:$C$828,$A36)</f>
        <v>0</v>
      </c>
      <c r="J36" s="54">
        <f>SUMIFS('Escada Data'!$D$5:$D$828,'Escada Data'!$B$5:$B$828,J$8,'Escada Data'!$C$5:$C$828,$A36)</f>
        <v>0</v>
      </c>
      <c r="K36" s="54">
        <f>SUMIFS('Escada Data'!$D$5:$D$828,'Escada Data'!$B$5:$B$828,K$8,'Escada Data'!$C$5:$C$828,$A36)</f>
        <v>0</v>
      </c>
      <c r="L36" s="54">
        <f>SUMIFS('Escada Data'!$D$5:$D$828,'Escada Data'!$B$5:$B$828,L$8,'Escada Data'!$C$5:$C$828,$A36)</f>
        <v>0</v>
      </c>
      <c r="M36" s="54">
        <f>SUMIFS('Escada Data'!$D$5:$D$828,'Escada Data'!$B$5:$B$828,M$8,'Escada Data'!$C$5:$C$828,$A36)</f>
        <v>2</v>
      </c>
      <c r="N36" s="54">
        <f>SUMIFS('Escada Data'!$D$5:$D$828,'Escada Data'!$B$5:$B$828,N$8,'Escada Data'!$C$5:$C$828,$A36)</f>
        <v>0</v>
      </c>
      <c r="O36" s="54">
        <f>SUMIFS('Escada Data'!$D$5:$D$828,'Escada Data'!$B$5:$B$828,O$8,'Escada Data'!$C$5:$C$828,$A36)</f>
        <v>0</v>
      </c>
      <c r="P36" s="54">
        <f>SUMIFS('Escada Data'!$D$5:$D$828,'Escada Data'!$B$5:$B$828,P$8,'Escada Data'!$C$5:$C$828,$A36)</f>
        <v>0</v>
      </c>
      <c r="Q36" s="54">
        <f>SUMIFS('Escada Data'!$D$5:$D$828,'Escada Data'!$B$5:$B$828,Q$8,'Escada Data'!$C$5:$C$828,$A36)</f>
        <v>1</v>
      </c>
      <c r="R36" s="54">
        <f>SUMIFS('Escada Data'!$D$5:$D$828,'Escada Data'!$B$5:$B$828,R$8,'Escada Data'!$C$5:$C$828,$A36)</f>
        <v>0</v>
      </c>
      <c r="S36" s="54">
        <f>SUMIFS('Escada Data'!$D$5:$D$828,'Escada Data'!$B$5:$B$828,S$8,'Escada Data'!$C$5:$C$828,$A36)</f>
        <v>0</v>
      </c>
      <c r="T36" s="54">
        <f>SUMIFS('Escada Data'!$D$5:$D$828,'Escada Data'!$B$5:$B$828,T$8,'Escada Data'!$C$5:$C$828,$A36)</f>
        <v>0</v>
      </c>
      <c r="U36" s="54">
        <f>SUMIFS('Escada Data'!$D$5:$D$828,'Escada Data'!$B$5:$B$828,U$8,'Escada Data'!$C$5:$C$828,$A36)</f>
        <v>0</v>
      </c>
      <c r="V36" s="54">
        <f>SUMIFS('Escada Data'!$D$5:$D$828,'Escada Data'!$B$5:$B$828,V$8,'Escada Data'!$C$5:$C$828,$A36)</f>
        <v>0</v>
      </c>
      <c r="W36" s="54">
        <f>SUMIFS('Escada Data'!$D$5:$D$828,'Escada Data'!$B$5:$B$828,W$8,'Escada Data'!$C$5:$C$828,$A36)</f>
        <v>0</v>
      </c>
      <c r="X36" s="54">
        <f>SUMIFS('Escada Data'!$D$5:$D$828,'Escada Data'!$B$5:$B$828,X$8,'Escada Data'!$C$5:$C$828,$A36)</f>
        <v>0</v>
      </c>
      <c r="Y36" s="54">
        <f>SUMIFS('Escada Data'!$D$5:$D$828,'Escada Data'!$B$5:$B$828,Y$8,'Escada Data'!$C$5:$C$828,$A36)</f>
        <v>0</v>
      </c>
      <c r="Z36" s="54">
        <f>SUMIFS('Escada Data'!$D$5:$D$828,'Escada Data'!$B$5:$B$828,Z$8,'Escada Data'!$C$5:$C$828,$A36)</f>
        <v>0</v>
      </c>
    </row>
    <row r="37" spans="1:26" x14ac:dyDescent="0.2">
      <c r="A37" s="55" t="s">
        <v>58</v>
      </c>
      <c r="B37" s="54">
        <f>SUMIFS('Escada Data'!$D$5:$D$828,'Escada Data'!$B$5:$B$828,B$8,'Escada Data'!$C$5:$C$828,$A37)</f>
        <v>0</v>
      </c>
      <c r="C37" s="54">
        <f>SUMIFS('Escada Data'!$D$5:$D$828,'Escada Data'!$B$5:$B$828,C$8,'Escada Data'!$C$5:$C$828,$A37)</f>
        <v>0</v>
      </c>
      <c r="D37" s="54">
        <f>SUMIFS('Escada Data'!$D$5:$D$828,'Escada Data'!$B$5:$B$828,D$8,'Escada Data'!$C$5:$C$828,$A37)</f>
        <v>0</v>
      </c>
      <c r="E37" s="54">
        <f>SUMIFS('Escada Data'!$D$5:$D$828,'Escada Data'!$B$5:$B$828,E$8,'Escada Data'!$C$5:$C$828,$A37)</f>
        <v>15</v>
      </c>
      <c r="F37" s="54">
        <f>SUMIFS('Escada Data'!$D$5:$D$828,'Escada Data'!$B$5:$B$828,F$8,'Escada Data'!$C$5:$C$828,$A37)</f>
        <v>0</v>
      </c>
      <c r="G37" s="54">
        <f>SUMIFS('Escada Data'!$D$5:$D$828,'Escada Data'!$B$5:$B$828,G$8,'Escada Data'!$C$5:$C$828,$A37)</f>
        <v>0</v>
      </c>
      <c r="H37" s="54">
        <f>SUMIFS('Escada Data'!$D$5:$D$828,'Escada Data'!$B$5:$B$828,H$8,'Escada Data'!$C$5:$C$828,$A37)</f>
        <v>0</v>
      </c>
      <c r="I37" s="54">
        <f>SUMIFS('Escada Data'!$D$5:$D$828,'Escada Data'!$B$5:$B$828,I$8,'Escada Data'!$C$5:$C$828,$A37)</f>
        <v>0</v>
      </c>
      <c r="J37" s="54">
        <f>SUMIFS('Escada Data'!$D$5:$D$828,'Escada Data'!$B$5:$B$828,J$8,'Escada Data'!$C$5:$C$828,$A37)</f>
        <v>0</v>
      </c>
      <c r="K37" s="54">
        <f>SUMIFS('Escada Data'!$D$5:$D$828,'Escada Data'!$B$5:$B$828,K$8,'Escada Data'!$C$5:$C$828,$A37)</f>
        <v>3</v>
      </c>
      <c r="L37" s="54">
        <f>SUMIFS('Escada Data'!$D$5:$D$828,'Escada Data'!$B$5:$B$828,L$8,'Escada Data'!$C$5:$C$828,$A37)</f>
        <v>0</v>
      </c>
      <c r="M37" s="54">
        <f>SUMIFS('Escada Data'!$D$5:$D$828,'Escada Data'!$B$5:$B$828,M$8,'Escada Data'!$C$5:$C$828,$A37)</f>
        <v>0</v>
      </c>
      <c r="N37" s="54">
        <f>SUMIFS('Escada Data'!$D$5:$D$828,'Escada Data'!$B$5:$B$828,N$8,'Escada Data'!$C$5:$C$828,$A37)</f>
        <v>0</v>
      </c>
      <c r="O37" s="54">
        <f>SUMIFS('Escada Data'!$D$5:$D$828,'Escada Data'!$B$5:$B$828,O$8,'Escada Data'!$C$5:$C$828,$A37)</f>
        <v>0</v>
      </c>
      <c r="P37" s="54">
        <f>SUMIFS('Escada Data'!$D$5:$D$828,'Escada Data'!$B$5:$B$828,P$8,'Escada Data'!$C$5:$C$828,$A37)</f>
        <v>0</v>
      </c>
      <c r="Q37" s="54">
        <f>SUMIFS('Escada Data'!$D$5:$D$828,'Escada Data'!$B$5:$B$828,Q$8,'Escada Data'!$C$5:$C$828,$A37)</f>
        <v>3</v>
      </c>
      <c r="R37" s="54">
        <f>SUMIFS('Escada Data'!$D$5:$D$828,'Escada Data'!$B$5:$B$828,R$8,'Escada Data'!$C$5:$C$828,$A37)</f>
        <v>1</v>
      </c>
      <c r="S37" s="54">
        <f>SUMIFS('Escada Data'!$D$5:$D$828,'Escada Data'!$B$5:$B$828,S$8,'Escada Data'!$C$5:$C$828,$A37)</f>
        <v>0</v>
      </c>
      <c r="T37" s="54">
        <f>SUMIFS('Escada Data'!$D$5:$D$828,'Escada Data'!$B$5:$B$828,T$8,'Escada Data'!$C$5:$C$828,$A37)</f>
        <v>1</v>
      </c>
      <c r="U37" s="54">
        <f>SUMIFS('Escada Data'!$D$5:$D$828,'Escada Data'!$B$5:$B$828,U$8,'Escada Data'!$C$5:$C$828,$A37)</f>
        <v>0</v>
      </c>
      <c r="V37" s="54">
        <f>SUMIFS('Escada Data'!$D$5:$D$828,'Escada Data'!$B$5:$B$828,V$8,'Escada Data'!$C$5:$C$828,$A37)</f>
        <v>0</v>
      </c>
      <c r="W37" s="54">
        <f>SUMIFS('Escada Data'!$D$5:$D$828,'Escada Data'!$B$5:$B$828,W$8,'Escada Data'!$C$5:$C$828,$A37)</f>
        <v>1</v>
      </c>
      <c r="X37" s="54">
        <f>SUMIFS('Escada Data'!$D$5:$D$828,'Escada Data'!$B$5:$B$828,X$8,'Escada Data'!$C$5:$C$828,$A37)</f>
        <v>0</v>
      </c>
      <c r="Y37" s="54">
        <f>SUMIFS('Escada Data'!$D$5:$D$828,'Escada Data'!$B$5:$B$828,Y$8,'Escada Data'!$C$5:$C$828,$A37)</f>
        <v>0</v>
      </c>
      <c r="Z37" s="54">
        <f>SUMIFS('Escada Data'!$D$5:$D$828,'Escada Data'!$B$5:$B$828,Z$8,'Escada Data'!$C$5:$C$828,$A37)</f>
        <v>2</v>
      </c>
    </row>
    <row r="38" spans="1:26" x14ac:dyDescent="0.2">
      <c r="A38" s="55" t="s">
        <v>149</v>
      </c>
      <c r="B38" s="54">
        <f>SUMIFS('Escada Data'!$D$5:$D$828,'Escada Data'!$B$5:$B$828,B$8,'Escada Data'!$C$5:$C$828,$A38)</f>
        <v>0</v>
      </c>
      <c r="C38" s="54">
        <f>SUMIFS('Escada Data'!$D$5:$D$828,'Escada Data'!$B$5:$B$828,C$8,'Escada Data'!$C$5:$C$828,$A38)</f>
        <v>0</v>
      </c>
      <c r="D38" s="54">
        <f>SUMIFS('Escada Data'!$D$5:$D$828,'Escada Data'!$B$5:$B$828,D$8,'Escada Data'!$C$5:$C$828,$A38)</f>
        <v>0</v>
      </c>
      <c r="E38" s="54">
        <f>SUMIFS('Escada Data'!$D$5:$D$828,'Escada Data'!$B$5:$B$828,E$8,'Escada Data'!$C$5:$C$828,$A38)</f>
        <v>1</v>
      </c>
      <c r="F38" s="54">
        <f>SUMIFS('Escada Data'!$D$5:$D$828,'Escada Data'!$B$5:$B$828,F$8,'Escada Data'!$C$5:$C$828,$A38)</f>
        <v>0</v>
      </c>
      <c r="G38" s="54">
        <f>SUMIFS('Escada Data'!$D$5:$D$828,'Escada Data'!$B$5:$B$828,G$8,'Escada Data'!$C$5:$C$828,$A38)</f>
        <v>1</v>
      </c>
      <c r="H38" s="54">
        <f>SUMIFS('Escada Data'!$D$5:$D$828,'Escada Data'!$B$5:$B$828,H$8,'Escada Data'!$C$5:$C$828,$A38)</f>
        <v>0</v>
      </c>
      <c r="I38" s="54">
        <f>SUMIFS('Escada Data'!$D$5:$D$828,'Escada Data'!$B$5:$B$828,I$8,'Escada Data'!$C$5:$C$828,$A38)</f>
        <v>0</v>
      </c>
      <c r="J38" s="54">
        <f>SUMIFS('Escada Data'!$D$5:$D$828,'Escada Data'!$B$5:$B$828,J$8,'Escada Data'!$C$5:$C$828,$A38)</f>
        <v>0</v>
      </c>
      <c r="K38" s="54">
        <f>SUMIFS('Escada Data'!$D$5:$D$828,'Escada Data'!$B$5:$B$828,K$8,'Escada Data'!$C$5:$C$828,$A38)</f>
        <v>0</v>
      </c>
      <c r="L38" s="54">
        <f>SUMIFS('Escada Data'!$D$5:$D$828,'Escada Data'!$B$5:$B$828,L$8,'Escada Data'!$C$5:$C$828,$A38)</f>
        <v>0</v>
      </c>
      <c r="M38" s="54">
        <f>SUMIFS('Escada Data'!$D$5:$D$828,'Escada Data'!$B$5:$B$828,M$8,'Escada Data'!$C$5:$C$828,$A38)</f>
        <v>0</v>
      </c>
      <c r="N38" s="54">
        <f>SUMIFS('Escada Data'!$D$5:$D$828,'Escada Data'!$B$5:$B$828,N$8,'Escada Data'!$C$5:$C$828,$A38)</f>
        <v>0</v>
      </c>
      <c r="O38" s="54">
        <f>SUMIFS('Escada Data'!$D$5:$D$828,'Escada Data'!$B$5:$B$828,O$8,'Escada Data'!$C$5:$C$828,$A38)</f>
        <v>0</v>
      </c>
      <c r="P38" s="54">
        <f>SUMIFS('Escada Data'!$D$5:$D$828,'Escada Data'!$B$5:$B$828,P$8,'Escada Data'!$C$5:$C$828,$A38)</f>
        <v>0</v>
      </c>
      <c r="Q38" s="54">
        <f>SUMIFS('Escada Data'!$D$5:$D$828,'Escada Data'!$B$5:$B$828,Q$8,'Escada Data'!$C$5:$C$828,$A38)</f>
        <v>0</v>
      </c>
      <c r="R38" s="54">
        <f>SUMIFS('Escada Data'!$D$5:$D$828,'Escada Data'!$B$5:$B$828,R$8,'Escada Data'!$C$5:$C$828,$A38)</f>
        <v>0</v>
      </c>
      <c r="S38" s="54">
        <f>SUMIFS('Escada Data'!$D$5:$D$828,'Escada Data'!$B$5:$B$828,S$8,'Escada Data'!$C$5:$C$828,$A38)</f>
        <v>0</v>
      </c>
      <c r="T38" s="54">
        <f>SUMIFS('Escada Data'!$D$5:$D$828,'Escada Data'!$B$5:$B$828,T$8,'Escada Data'!$C$5:$C$828,$A38)</f>
        <v>0</v>
      </c>
      <c r="U38" s="54">
        <f>SUMIFS('Escada Data'!$D$5:$D$828,'Escada Data'!$B$5:$B$828,U$8,'Escada Data'!$C$5:$C$828,$A38)</f>
        <v>0</v>
      </c>
      <c r="V38" s="54">
        <f>SUMIFS('Escada Data'!$D$5:$D$828,'Escada Data'!$B$5:$B$828,V$8,'Escada Data'!$C$5:$C$828,$A38)</f>
        <v>0</v>
      </c>
      <c r="W38" s="54">
        <f>SUMIFS('Escada Data'!$D$5:$D$828,'Escada Data'!$B$5:$B$828,W$8,'Escada Data'!$C$5:$C$828,$A38)</f>
        <v>0</v>
      </c>
      <c r="X38" s="54">
        <f>SUMIFS('Escada Data'!$D$5:$D$828,'Escada Data'!$B$5:$B$828,X$8,'Escada Data'!$C$5:$C$828,$A38)</f>
        <v>0</v>
      </c>
      <c r="Y38" s="54">
        <f>SUMIFS('Escada Data'!$D$5:$D$828,'Escada Data'!$B$5:$B$828,Y$8,'Escada Data'!$C$5:$C$828,$A38)</f>
        <v>0</v>
      </c>
      <c r="Z38" s="54">
        <f>SUMIFS('Escada Data'!$D$5:$D$828,'Escada Data'!$B$5:$B$828,Z$8,'Escada Data'!$C$5:$C$828,$A38)</f>
        <v>1</v>
      </c>
    </row>
    <row r="39" spans="1:26" x14ac:dyDescent="0.2">
      <c r="A39" s="55" t="s">
        <v>18</v>
      </c>
      <c r="B39" s="54">
        <f>SUMIFS('Escada Data'!$D$5:$D$828,'Escada Data'!$B$5:$B$828,B$8,'Escada Data'!$C$5:$C$828,$A39)</f>
        <v>7</v>
      </c>
      <c r="C39" s="54">
        <f>SUMIFS('Escada Data'!$D$5:$D$828,'Escada Data'!$B$5:$B$828,C$8,'Escada Data'!$C$5:$C$828,$A39)</f>
        <v>0</v>
      </c>
      <c r="D39" s="54">
        <f>SUMIFS('Escada Data'!$D$5:$D$828,'Escada Data'!$B$5:$B$828,D$8,'Escada Data'!$C$5:$C$828,$A39)</f>
        <v>0</v>
      </c>
      <c r="E39" s="54">
        <f>SUMIFS('Escada Data'!$D$5:$D$828,'Escada Data'!$B$5:$B$828,E$8,'Escada Data'!$C$5:$C$828,$A39)</f>
        <v>14</v>
      </c>
      <c r="F39" s="54">
        <f>SUMIFS('Escada Data'!$D$5:$D$828,'Escada Data'!$B$5:$B$828,F$8,'Escada Data'!$C$5:$C$828,$A39)</f>
        <v>0</v>
      </c>
      <c r="G39" s="54">
        <f>SUMIFS('Escada Data'!$D$5:$D$828,'Escada Data'!$B$5:$B$828,G$8,'Escada Data'!$C$5:$C$828,$A39)</f>
        <v>1</v>
      </c>
      <c r="H39" s="54">
        <f>SUMIFS('Escada Data'!$D$5:$D$828,'Escada Data'!$B$5:$B$828,H$8,'Escada Data'!$C$5:$C$828,$A39)</f>
        <v>2</v>
      </c>
      <c r="I39" s="54">
        <f>SUMIFS('Escada Data'!$D$5:$D$828,'Escada Data'!$B$5:$B$828,I$8,'Escada Data'!$C$5:$C$828,$A39)</f>
        <v>4</v>
      </c>
      <c r="J39" s="54">
        <f>SUMIFS('Escada Data'!$D$5:$D$828,'Escada Data'!$B$5:$B$828,J$8,'Escada Data'!$C$5:$C$828,$A39)</f>
        <v>0</v>
      </c>
      <c r="K39" s="54">
        <f>SUMIFS('Escada Data'!$D$5:$D$828,'Escada Data'!$B$5:$B$828,K$8,'Escada Data'!$C$5:$C$828,$A39)</f>
        <v>1</v>
      </c>
      <c r="L39" s="54">
        <f>SUMIFS('Escada Data'!$D$5:$D$828,'Escada Data'!$B$5:$B$828,L$8,'Escada Data'!$C$5:$C$828,$A39)</f>
        <v>0</v>
      </c>
      <c r="M39" s="54">
        <f>SUMIFS('Escada Data'!$D$5:$D$828,'Escada Data'!$B$5:$B$828,M$8,'Escada Data'!$C$5:$C$828,$A39)</f>
        <v>5</v>
      </c>
      <c r="N39" s="54">
        <f>SUMIFS('Escada Data'!$D$5:$D$828,'Escada Data'!$B$5:$B$828,N$8,'Escada Data'!$C$5:$C$828,$A39)</f>
        <v>0</v>
      </c>
      <c r="O39" s="54">
        <f>SUMIFS('Escada Data'!$D$5:$D$828,'Escada Data'!$B$5:$B$828,O$8,'Escada Data'!$C$5:$C$828,$A39)</f>
        <v>0</v>
      </c>
      <c r="P39" s="54">
        <f>SUMIFS('Escada Data'!$D$5:$D$828,'Escada Data'!$B$5:$B$828,P$8,'Escada Data'!$C$5:$C$828,$A39)</f>
        <v>0</v>
      </c>
      <c r="Q39" s="54">
        <f>SUMIFS('Escada Data'!$D$5:$D$828,'Escada Data'!$B$5:$B$828,Q$8,'Escada Data'!$C$5:$C$828,$A39)</f>
        <v>6</v>
      </c>
      <c r="R39" s="54">
        <f>SUMIFS('Escada Data'!$D$5:$D$828,'Escada Data'!$B$5:$B$828,R$8,'Escada Data'!$C$5:$C$828,$A39)</f>
        <v>1</v>
      </c>
      <c r="S39" s="54">
        <f>SUMIFS('Escada Data'!$D$5:$D$828,'Escada Data'!$B$5:$B$828,S$8,'Escada Data'!$C$5:$C$828,$A39)</f>
        <v>5</v>
      </c>
      <c r="T39" s="54">
        <f>SUMIFS('Escada Data'!$D$5:$D$828,'Escada Data'!$B$5:$B$828,T$8,'Escada Data'!$C$5:$C$828,$A39)</f>
        <v>2</v>
      </c>
      <c r="U39" s="54">
        <f>SUMIFS('Escada Data'!$D$5:$D$828,'Escada Data'!$B$5:$B$828,U$8,'Escada Data'!$C$5:$C$828,$A39)</f>
        <v>8</v>
      </c>
      <c r="V39" s="54">
        <f>SUMIFS('Escada Data'!$D$5:$D$828,'Escada Data'!$B$5:$B$828,V$8,'Escada Data'!$C$5:$C$828,$A39)</f>
        <v>0</v>
      </c>
      <c r="W39" s="54">
        <f>SUMIFS('Escada Data'!$D$5:$D$828,'Escada Data'!$B$5:$B$828,W$8,'Escada Data'!$C$5:$C$828,$A39)</f>
        <v>12</v>
      </c>
      <c r="X39" s="54">
        <f>SUMIFS('Escada Data'!$D$5:$D$828,'Escada Data'!$B$5:$B$828,X$8,'Escada Data'!$C$5:$C$828,$A39)</f>
        <v>3</v>
      </c>
      <c r="Y39" s="54">
        <f>SUMIFS('Escada Data'!$D$5:$D$828,'Escada Data'!$B$5:$B$828,Y$8,'Escada Data'!$C$5:$C$828,$A39)</f>
        <v>1</v>
      </c>
      <c r="Z39" s="54">
        <f>SUMIFS('Escada Data'!$D$5:$D$828,'Escada Data'!$B$5:$B$828,Z$8,'Escada Data'!$C$5:$C$828,$A39)</f>
        <v>24</v>
      </c>
    </row>
    <row r="40" spans="1:26" x14ac:dyDescent="0.2">
      <c r="A40" s="55" t="s">
        <v>36</v>
      </c>
      <c r="B40" s="54">
        <f>SUMIFS('Escada Data'!$D$5:$D$828,'Escada Data'!$B$5:$B$828,B$8,'Escada Data'!$C$5:$C$828,$A40)</f>
        <v>0</v>
      </c>
      <c r="C40" s="54">
        <f>SUMIFS('Escada Data'!$D$5:$D$828,'Escada Data'!$B$5:$B$828,C$8,'Escada Data'!$C$5:$C$828,$A40)</f>
        <v>0</v>
      </c>
      <c r="D40" s="54">
        <f>SUMIFS('Escada Data'!$D$5:$D$828,'Escada Data'!$B$5:$B$828,D$8,'Escada Data'!$C$5:$C$828,$A40)</f>
        <v>0</v>
      </c>
      <c r="E40" s="54">
        <f>SUMIFS('Escada Data'!$D$5:$D$828,'Escada Data'!$B$5:$B$828,E$8,'Escada Data'!$C$5:$C$828,$A40)</f>
        <v>4</v>
      </c>
      <c r="F40" s="54">
        <f>SUMIFS('Escada Data'!$D$5:$D$828,'Escada Data'!$B$5:$B$828,F$8,'Escada Data'!$C$5:$C$828,$A40)</f>
        <v>0</v>
      </c>
      <c r="G40" s="54">
        <f>SUMIFS('Escada Data'!$D$5:$D$828,'Escada Data'!$B$5:$B$828,G$8,'Escada Data'!$C$5:$C$828,$A40)</f>
        <v>0</v>
      </c>
      <c r="H40" s="54">
        <f>SUMIFS('Escada Data'!$D$5:$D$828,'Escada Data'!$B$5:$B$828,H$8,'Escada Data'!$C$5:$C$828,$A40)</f>
        <v>2</v>
      </c>
      <c r="I40" s="54">
        <f>SUMIFS('Escada Data'!$D$5:$D$828,'Escada Data'!$B$5:$B$828,I$8,'Escada Data'!$C$5:$C$828,$A40)</f>
        <v>0</v>
      </c>
      <c r="J40" s="54">
        <f>SUMIFS('Escada Data'!$D$5:$D$828,'Escada Data'!$B$5:$B$828,J$8,'Escada Data'!$C$5:$C$828,$A40)</f>
        <v>0</v>
      </c>
      <c r="K40" s="54">
        <f>SUMIFS('Escada Data'!$D$5:$D$828,'Escada Data'!$B$5:$B$828,K$8,'Escada Data'!$C$5:$C$828,$A40)</f>
        <v>1</v>
      </c>
      <c r="L40" s="54">
        <f>SUMIFS('Escada Data'!$D$5:$D$828,'Escada Data'!$B$5:$B$828,L$8,'Escada Data'!$C$5:$C$828,$A40)</f>
        <v>0</v>
      </c>
      <c r="M40" s="54">
        <f>SUMIFS('Escada Data'!$D$5:$D$828,'Escada Data'!$B$5:$B$828,M$8,'Escada Data'!$C$5:$C$828,$A40)</f>
        <v>2</v>
      </c>
      <c r="N40" s="54">
        <f>SUMIFS('Escada Data'!$D$5:$D$828,'Escada Data'!$B$5:$B$828,N$8,'Escada Data'!$C$5:$C$828,$A40)</f>
        <v>0</v>
      </c>
      <c r="O40" s="54">
        <f>SUMIFS('Escada Data'!$D$5:$D$828,'Escada Data'!$B$5:$B$828,O$8,'Escada Data'!$C$5:$C$828,$A40)</f>
        <v>0</v>
      </c>
      <c r="P40" s="54">
        <f>SUMIFS('Escada Data'!$D$5:$D$828,'Escada Data'!$B$5:$B$828,P$8,'Escada Data'!$C$5:$C$828,$A40)</f>
        <v>0</v>
      </c>
      <c r="Q40" s="54">
        <f>SUMIFS('Escada Data'!$D$5:$D$828,'Escada Data'!$B$5:$B$828,Q$8,'Escada Data'!$C$5:$C$828,$A40)</f>
        <v>0</v>
      </c>
      <c r="R40" s="54">
        <f>SUMIFS('Escada Data'!$D$5:$D$828,'Escada Data'!$B$5:$B$828,R$8,'Escada Data'!$C$5:$C$828,$A40)</f>
        <v>1</v>
      </c>
      <c r="S40" s="54">
        <f>SUMIFS('Escada Data'!$D$5:$D$828,'Escada Data'!$B$5:$B$828,S$8,'Escada Data'!$C$5:$C$828,$A40)</f>
        <v>0</v>
      </c>
      <c r="T40" s="54">
        <f>SUMIFS('Escada Data'!$D$5:$D$828,'Escada Data'!$B$5:$B$828,T$8,'Escada Data'!$C$5:$C$828,$A40)</f>
        <v>0</v>
      </c>
      <c r="U40" s="54">
        <f>SUMIFS('Escada Data'!$D$5:$D$828,'Escada Data'!$B$5:$B$828,U$8,'Escada Data'!$C$5:$C$828,$A40)</f>
        <v>0</v>
      </c>
      <c r="V40" s="54">
        <f>SUMIFS('Escada Data'!$D$5:$D$828,'Escada Data'!$B$5:$B$828,V$8,'Escada Data'!$C$5:$C$828,$A40)</f>
        <v>0</v>
      </c>
      <c r="W40" s="54">
        <f>SUMIFS('Escada Data'!$D$5:$D$828,'Escada Data'!$B$5:$B$828,W$8,'Escada Data'!$C$5:$C$828,$A40)</f>
        <v>5</v>
      </c>
      <c r="X40" s="54">
        <f>SUMIFS('Escada Data'!$D$5:$D$828,'Escada Data'!$B$5:$B$828,X$8,'Escada Data'!$C$5:$C$828,$A40)</f>
        <v>3</v>
      </c>
      <c r="Y40" s="54">
        <f>SUMIFS('Escada Data'!$D$5:$D$828,'Escada Data'!$B$5:$B$828,Y$8,'Escada Data'!$C$5:$C$828,$A40)</f>
        <v>0</v>
      </c>
      <c r="Z40" s="54">
        <f>SUMIFS('Escada Data'!$D$5:$D$828,'Escada Data'!$B$5:$B$828,Z$8,'Escada Data'!$C$5:$C$828,$A40)</f>
        <v>9</v>
      </c>
    </row>
    <row r="41" spans="1:26" x14ac:dyDescent="0.2">
      <c r="A41" s="55" t="s">
        <v>23</v>
      </c>
      <c r="B41" s="54">
        <f>SUMIFS('Escada Data'!$D$5:$D$828,'Escada Data'!$B$5:$B$828,B$8,'Escada Data'!$C$5:$C$828,$A41)</f>
        <v>3</v>
      </c>
      <c r="C41" s="54">
        <f>SUMIFS('Escada Data'!$D$5:$D$828,'Escada Data'!$B$5:$B$828,C$8,'Escada Data'!$C$5:$C$828,$A41)</f>
        <v>0</v>
      </c>
      <c r="D41" s="54">
        <f>SUMIFS('Escada Data'!$D$5:$D$828,'Escada Data'!$B$5:$B$828,D$8,'Escada Data'!$C$5:$C$828,$A41)</f>
        <v>0</v>
      </c>
      <c r="E41" s="54">
        <f>SUMIFS('Escada Data'!$D$5:$D$828,'Escada Data'!$B$5:$B$828,E$8,'Escada Data'!$C$5:$C$828,$A41)</f>
        <v>5</v>
      </c>
      <c r="F41" s="54">
        <f>SUMIFS('Escada Data'!$D$5:$D$828,'Escada Data'!$B$5:$B$828,F$8,'Escada Data'!$C$5:$C$828,$A41)</f>
        <v>2</v>
      </c>
      <c r="G41" s="54">
        <f>SUMIFS('Escada Data'!$D$5:$D$828,'Escada Data'!$B$5:$B$828,G$8,'Escada Data'!$C$5:$C$828,$A41)</f>
        <v>0</v>
      </c>
      <c r="H41" s="54">
        <f>SUMIFS('Escada Data'!$D$5:$D$828,'Escada Data'!$B$5:$B$828,H$8,'Escada Data'!$C$5:$C$828,$A41)</f>
        <v>0</v>
      </c>
      <c r="I41" s="54">
        <f>SUMIFS('Escada Data'!$D$5:$D$828,'Escada Data'!$B$5:$B$828,I$8,'Escada Data'!$C$5:$C$828,$A41)</f>
        <v>0</v>
      </c>
      <c r="J41" s="54">
        <f>SUMIFS('Escada Data'!$D$5:$D$828,'Escada Data'!$B$5:$B$828,J$8,'Escada Data'!$C$5:$C$828,$A41)</f>
        <v>0</v>
      </c>
      <c r="K41" s="54">
        <f>SUMIFS('Escada Data'!$D$5:$D$828,'Escada Data'!$B$5:$B$828,K$8,'Escada Data'!$C$5:$C$828,$A41)</f>
        <v>0</v>
      </c>
      <c r="L41" s="54">
        <f>SUMIFS('Escada Data'!$D$5:$D$828,'Escada Data'!$B$5:$B$828,L$8,'Escada Data'!$C$5:$C$828,$A41)</f>
        <v>0</v>
      </c>
      <c r="M41" s="54">
        <f>SUMIFS('Escada Data'!$D$5:$D$828,'Escada Data'!$B$5:$B$828,M$8,'Escada Data'!$C$5:$C$828,$A41)</f>
        <v>0</v>
      </c>
      <c r="N41" s="54">
        <f>SUMIFS('Escada Data'!$D$5:$D$828,'Escada Data'!$B$5:$B$828,N$8,'Escada Data'!$C$5:$C$828,$A41)</f>
        <v>0</v>
      </c>
      <c r="O41" s="54">
        <f>SUMIFS('Escada Data'!$D$5:$D$828,'Escada Data'!$B$5:$B$828,O$8,'Escada Data'!$C$5:$C$828,$A41)</f>
        <v>0</v>
      </c>
      <c r="P41" s="54">
        <f>SUMIFS('Escada Data'!$D$5:$D$828,'Escada Data'!$B$5:$B$828,P$8,'Escada Data'!$C$5:$C$828,$A41)</f>
        <v>0</v>
      </c>
      <c r="Q41" s="54">
        <f>SUMIFS('Escada Data'!$D$5:$D$828,'Escada Data'!$B$5:$B$828,Q$8,'Escada Data'!$C$5:$C$828,$A41)</f>
        <v>5</v>
      </c>
      <c r="R41" s="54">
        <f>SUMIFS('Escada Data'!$D$5:$D$828,'Escada Data'!$B$5:$B$828,R$8,'Escada Data'!$C$5:$C$828,$A41)</f>
        <v>0</v>
      </c>
      <c r="S41" s="54">
        <f>SUMIFS('Escada Data'!$D$5:$D$828,'Escada Data'!$B$5:$B$828,S$8,'Escada Data'!$C$5:$C$828,$A41)</f>
        <v>0</v>
      </c>
      <c r="T41" s="54">
        <f>SUMIFS('Escada Data'!$D$5:$D$828,'Escada Data'!$B$5:$B$828,T$8,'Escada Data'!$C$5:$C$828,$A41)</f>
        <v>0</v>
      </c>
      <c r="U41" s="54">
        <f>SUMIFS('Escada Data'!$D$5:$D$828,'Escada Data'!$B$5:$B$828,U$8,'Escada Data'!$C$5:$C$828,$A41)</f>
        <v>1</v>
      </c>
      <c r="V41" s="54">
        <f>SUMIFS('Escada Data'!$D$5:$D$828,'Escada Data'!$B$5:$B$828,V$8,'Escada Data'!$C$5:$C$828,$A41)</f>
        <v>0</v>
      </c>
      <c r="W41" s="54">
        <f>SUMIFS('Escada Data'!$D$5:$D$828,'Escada Data'!$B$5:$B$828,W$8,'Escada Data'!$C$5:$C$828,$A41)</f>
        <v>13</v>
      </c>
      <c r="X41" s="54">
        <f>SUMIFS('Escada Data'!$D$5:$D$828,'Escada Data'!$B$5:$B$828,X$8,'Escada Data'!$C$5:$C$828,$A41)</f>
        <v>0</v>
      </c>
      <c r="Y41" s="54">
        <f>SUMIFS('Escada Data'!$D$5:$D$828,'Escada Data'!$B$5:$B$828,Y$8,'Escada Data'!$C$5:$C$828,$A41)</f>
        <v>0</v>
      </c>
      <c r="Z41" s="54">
        <f>SUMIFS('Escada Data'!$D$5:$D$828,'Escada Data'!$B$5:$B$828,Z$8,'Escada Data'!$C$5:$C$828,$A41)</f>
        <v>7</v>
      </c>
    </row>
    <row r="42" spans="1:26" x14ac:dyDescent="0.2">
      <c r="A42" s="55" t="s">
        <v>94</v>
      </c>
      <c r="B42" s="54">
        <f>SUMIFS('Escada Data'!$D$5:$D$828,'Escada Data'!$B$5:$B$828,B$8,'Escada Data'!$C$5:$C$828,$A42)</f>
        <v>0</v>
      </c>
      <c r="C42" s="54">
        <f>SUMIFS('Escada Data'!$D$5:$D$828,'Escada Data'!$B$5:$B$828,C$8,'Escada Data'!$C$5:$C$828,$A42)</f>
        <v>0</v>
      </c>
      <c r="D42" s="54">
        <f>SUMIFS('Escada Data'!$D$5:$D$828,'Escada Data'!$B$5:$B$828,D$8,'Escada Data'!$C$5:$C$828,$A42)</f>
        <v>0</v>
      </c>
      <c r="E42" s="54">
        <f>SUMIFS('Escada Data'!$D$5:$D$828,'Escada Data'!$B$5:$B$828,E$8,'Escada Data'!$C$5:$C$828,$A42)</f>
        <v>0</v>
      </c>
      <c r="F42" s="54">
        <f>SUMIFS('Escada Data'!$D$5:$D$828,'Escada Data'!$B$5:$B$828,F$8,'Escada Data'!$C$5:$C$828,$A42)</f>
        <v>0</v>
      </c>
      <c r="G42" s="54">
        <f>SUMIFS('Escada Data'!$D$5:$D$828,'Escada Data'!$B$5:$B$828,G$8,'Escada Data'!$C$5:$C$828,$A42)</f>
        <v>0</v>
      </c>
      <c r="H42" s="54">
        <f>SUMIFS('Escada Data'!$D$5:$D$828,'Escada Data'!$B$5:$B$828,H$8,'Escada Data'!$C$5:$C$828,$A42)</f>
        <v>0</v>
      </c>
      <c r="I42" s="54">
        <f>SUMIFS('Escada Data'!$D$5:$D$828,'Escada Data'!$B$5:$B$828,I$8,'Escada Data'!$C$5:$C$828,$A42)</f>
        <v>1</v>
      </c>
      <c r="J42" s="54">
        <f>SUMIFS('Escada Data'!$D$5:$D$828,'Escada Data'!$B$5:$B$828,J$8,'Escada Data'!$C$5:$C$828,$A42)</f>
        <v>0</v>
      </c>
      <c r="K42" s="54">
        <f>SUMIFS('Escada Data'!$D$5:$D$828,'Escada Data'!$B$5:$B$828,K$8,'Escada Data'!$C$5:$C$828,$A42)</f>
        <v>0</v>
      </c>
      <c r="L42" s="54">
        <f>SUMIFS('Escada Data'!$D$5:$D$828,'Escada Data'!$B$5:$B$828,L$8,'Escada Data'!$C$5:$C$828,$A42)</f>
        <v>0</v>
      </c>
      <c r="M42" s="54">
        <f>SUMIFS('Escada Data'!$D$5:$D$828,'Escada Data'!$B$5:$B$828,M$8,'Escada Data'!$C$5:$C$828,$A42)</f>
        <v>0</v>
      </c>
      <c r="N42" s="54">
        <f>SUMIFS('Escada Data'!$D$5:$D$828,'Escada Data'!$B$5:$B$828,N$8,'Escada Data'!$C$5:$C$828,$A42)</f>
        <v>1</v>
      </c>
      <c r="O42" s="54">
        <f>SUMIFS('Escada Data'!$D$5:$D$828,'Escada Data'!$B$5:$B$828,O$8,'Escada Data'!$C$5:$C$828,$A42)</f>
        <v>0</v>
      </c>
      <c r="P42" s="54">
        <f>SUMIFS('Escada Data'!$D$5:$D$828,'Escada Data'!$B$5:$B$828,P$8,'Escada Data'!$C$5:$C$828,$A42)</f>
        <v>0</v>
      </c>
      <c r="Q42" s="54">
        <f>SUMIFS('Escada Data'!$D$5:$D$828,'Escada Data'!$B$5:$B$828,Q$8,'Escada Data'!$C$5:$C$828,$A42)</f>
        <v>0</v>
      </c>
      <c r="R42" s="54">
        <f>SUMIFS('Escada Data'!$D$5:$D$828,'Escada Data'!$B$5:$B$828,R$8,'Escada Data'!$C$5:$C$828,$A42)</f>
        <v>0</v>
      </c>
      <c r="S42" s="54">
        <f>SUMIFS('Escada Data'!$D$5:$D$828,'Escada Data'!$B$5:$B$828,S$8,'Escada Data'!$C$5:$C$828,$A42)</f>
        <v>0</v>
      </c>
      <c r="T42" s="54">
        <f>SUMIFS('Escada Data'!$D$5:$D$828,'Escada Data'!$B$5:$B$828,T$8,'Escada Data'!$C$5:$C$828,$A42)</f>
        <v>0</v>
      </c>
      <c r="U42" s="54">
        <f>SUMIFS('Escada Data'!$D$5:$D$828,'Escada Data'!$B$5:$B$828,U$8,'Escada Data'!$C$5:$C$828,$A42)</f>
        <v>0</v>
      </c>
      <c r="V42" s="54">
        <f>SUMIFS('Escada Data'!$D$5:$D$828,'Escada Data'!$B$5:$B$828,V$8,'Escada Data'!$C$5:$C$828,$A42)</f>
        <v>0</v>
      </c>
      <c r="W42" s="54">
        <f>SUMIFS('Escada Data'!$D$5:$D$828,'Escada Data'!$B$5:$B$828,W$8,'Escada Data'!$C$5:$C$828,$A42)</f>
        <v>0</v>
      </c>
      <c r="X42" s="54">
        <f>SUMIFS('Escada Data'!$D$5:$D$828,'Escada Data'!$B$5:$B$828,X$8,'Escada Data'!$C$5:$C$828,$A42)</f>
        <v>0</v>
      </c>
      <c r="Y42" s="54">
        <f>SUMIFS('Escada Data'!$D$5:$D$828,'Escada Data'!$B$5:$B$828,Y$8,'Escada Data'!$C$5:$C$828,$A42)</f>
        <v>0</v>
      </c>
      <c r="Z42" s="54">
        <f>SUMIFS('Escada Data'!$D$5:$D$828,'Escada Data'!$B$5:$B$828,Z$8,'Escada Data'!$C$5:$C$828,$A42)</f>
        <v>6</v>
      </c>
    </row>
    <row r="43" spans="1:26" x14ac:dyDescent="0.2">
      <c r="A43" s="55" t="s">
        <v>62</v>
      </c>
      <c r="B43" s="54">
        <f>SUMIFS('Escada Data'!$D$5:$D$828,'Escada Data'!$B$5:$B$828,B$8,'Escada Data'!$C$5:$C$828,$A43)</f>
        <v>0</v>
      </c>
      <c r="C43" s="54">
        <f>SUMIFS('Escada Data'!$D$5:$D$828,'Escada Data'!$B$5:$B$828,C$8,'Escada Data'!$C$5:$C$828,$A43)</f>
        <v>0</v>
      </c>
      <c r="D43" s="54">
        <f>SUMIFS('Escada Data'!$D$5:$D$828,'Escada Data'!$B$5:$B$828,D$8,'Escada Data'!$C$5:$C$828,$A43)</f>
        <v>0</v>
      </c>
      <c r="E43" s="54">
        <f>SUMIFS('Escada Data'!$D$5:$D$828,'Escada Data'!$B$5:$B$828,E$8,'Escada Data'!$C$5:$C$828,$A43)</f>
        <v>1</v>
      </c>
      <c r="F43" s="54">
        <f>SUMIFS('Escada Data'!$D$5:$D$828,'Escada Data'!$B$5:$B$828,F$8,'Escada Data'!$C$5:$C$828,$A43)</f>
        <v>1</v>
      </c>
      <c r="G43" s="54">
        <f>SUMIFS('Escada Data'!$D$5:$D$828,'Escada Data'!$B$5:$B$828,G$8,'Escada Data'!$C$5:$C$828,$A43)</f>
        <v>0</v>
      </c>
      <c r="H43" s="54">
        <f>SUMIFS('Escada Data'!$D$5:$D$828,'Escada Data'!$B$5:$B$828,H$8,'Escada Data'!$C$5:$C$828,$A43)</f>
        <v>0</v>
      </c>
      <c r="I43" s="54">
        <f>SUMIFS('Escada Data'!$D$5:$D$828,'Escada Data'!$B$5:$B$828,I$8,'Escada Data'!$C$5:$C$828,$A43)</f>
        <v>0</v>
      </c>
      <c r="J43" s="54">
        <f>SUMIFS('Escada Data'!$D$5:$D$828,'Escada Data'!$B$5:$B$828,J$8,'Escada Data'!$C$5:$C$828,$A43)</f>
        <v>0</v>
      </c>
      <c r="K43" s="54">
        <f>SUMIFS('Escada Data'!$D$5:$D$828,'Escada Data'!$B$5:$B$828,K$8,'Escada Data'!$C$5:$C$828,$A43)</f>
        <v>0</v>
      </c>
      <c r="L43" s="54">
        <f>SUMIFS('Escada Data'!$D$5:$D$828,'Escada Data'!$B$5:$B$828,L$8,'Escada Data'!$C$5:$C$828,$A43)</f>
        <v>0</v>
      </c>
      <c r="M43" s="54">
        <f>SUMIFS('Escada Data'!$D$5:$D$828,'Escada Data'!$B$5:$B$828,M$8,'Escada Data'!$C$5:$C$828,$A43)</f>
        <v>1</v>
      </c>
      <c r="N43" s="54">
        <f>SUMIFS('Escada Data'!$D$5:$D$828,'Escada Data'!$B$5:$B$828,N$8,'Escada Data'!$C$5:$C$828,$A43)</f>
        <v>0</v>
      </c>
      <c r="O43" s="54">
        <f>SUMIFS('Escada Data'!$D$5:$D$828,'Escada Data'!$B$5:$B$828,O$8,'Escada Data'!$C$5:$C$828,$A43)</f>
        <v>0</v>
      </c>
      <c r="P43" s="54">
        <f>SUMIFS('Escada Data'!$D$5:$D$828,'Escada Data'!$B$5:$B$828,P$8,'Escada Data'!$C$5:$C$828,$A43)</f>
        <v>0</v>
      </c>
      <c r="Q43" s="54">
        <f>SUMIFS('Escada Data'!$D$5:$D$828,'Escada Data'!$B$5:$B$828,Q$8,'Escada Data'!$C$5:$C$828,$A43)</f>
        <v>0</v>
      </c>
      <c r="R43" s="54">
        <f>SUMIFS('Escada Data'!$D$5:$D$828,'Escada Data'!$B$5:$B$828,R$8,'Escada Data'!$C$5:$C$828,$A43)</f>
        <v>0</v>
      </c>
      <c r="S43" s="54">
        <f>SUMIFS('Escada Data'!$D$5:$D$828,'Escada Data'!$B$5:$B$828,S$8,'Escada Data'!$C$5:$C$828,$A43)</f>
        <v>0</v>
      </c>
      <c r="T43" s="54">
        <f>SUMIFS('Escada Data'!$D$5:$D$828,'Escada Data'!$B$5:$B$828,T$8,'Escada Data'!$C$5:$C$828,$A43)</f>
        <v>0</v>
      </c>
      <c r="U43" s="54">
        <f>SUMIFS('Escada Data'!$D$5:$D$828,'Escada Data'!$B$5:$B$828,U$8,'Escada Data'!$C$5:$C$828,$A43)</f>
        <v>0</v>
      </c>
      <c r="V43" s="54">
        <f>SUMIFS('Escada Data'!$D$5:$D$828,'Escada Data'!$B$5:$B$828,V$8,'Escada Data'!$C$5:$C$828,$A43)</f>
        <v>0</v>
      </c>
      <c r="W43" s="54">
        <f>SUMIFS('Escada Data'!$D$5:$D$828,'Escada Data'!$B$5:$B$828,W$8,'Escada Data'!$C$5:$C$828,$A43)</f>
        <v>2</v>
      </c>
      <c r="X43" s="54">
        <f>SUMIFS('Escada Data'!$D$5:$D$828,'Escada Data'!$B$5:$B$828,X$8,'Escada Data'!$C$5:$C$828,$A43)</f>
        <v>0</v>
      </c>
      <c r="Y43" s="54">
        <f>SUMIFS('Escada Data'!$D$5:$D$828,'Escada Data'!$B$5:$B$828,Y$8,'Escada Data'!$C$5:$C$828,$A43)</f>
        <v>0</v>
      </c>
      <c r="Z43" s="54">
        <f>SUMIFS('Escada Data'!$D$5:$D$828,'Escada Data'!$B$5:$B$828,Z$8,'Escada Data'!$C$5:$C$828,$A43)</f>
        <v>0</v>
      </c>
    </row>
    <row r="44" spans="1:26" x14ac:dyDescent="0.2">
      <c r="A44" s="55" t="s">
        <v>44</v>
      </c>
      <c r="B44" s="54">
        <f>SUMIFS('Escada Data'!$D$5:$D$828,'Escada Data'!$B$5:$B$828,B$8,'Escada Data'!$C$5:$C$828,$A44)</f>
        <v>1</v>
      </c>
      <c r="C44" s="54">
        <f>SUMIFS('Escada Data'!$D$5:$D$828,'Escada Data'!$B$5:$B$828,C$8,'Escada Data'!$C$5:$C$828,$A44)</f>
        <v>0</v>
      </c>
      <c r="D44" s="54">
        <f>SUMIFS('Escada Data'!$D$5:$D$828,'Escada Data'!$B$5:$B$828,D$8,'Escada Data'!$C$5:$C$828,$A44)</f>
        <v>0</v>
      </c>
      <c r="E44" s="54">
        <f>SUMIFS('Escada Data'!$D$5:$D$828,'Escada Data'!$B$5:$B$828,E$8,'Escada Data'!$C$5:$C$828,$A44)</f>
        <v>0</v>
      </c>
      <c r="F44" s="54">
        <f>SUMIFS('Escada Data'!$D$5:$D$828,'Escada Data'!$B$5:$B$828,F$8,'Escada Data'!$C$5:$C$828,$A44)</f>
        <v>0</v>
      </c>
      <c r="G44" s="54">
        <f>SUMIFS('Escada Data'!$D$5:$D$828,'Escada Data'!$B$5:$B$828,G$8,'Escada Data'!$C$5:$C$828,$A44)</f>
        <v>0</v>
      </c>
      <c r="H44" s="54">
        <f>SUMIFS('Escada Data'!$D$5:$D$828,'Escada Data'!$B$5:$B$828,H$8,'Escada Data'!$C$5:$C$828,$A44)</f>
        <v>0</v>
      </c>
      <c r="I44" s="54">
        <f>SUMIFS('Escada Data'!$D$5:$D$828,'Escada Data'!$B$5:$B$828,I$8,'Escada Data'!$C$5:$C$828,$A44)</f>
        <v>0</v>
      </c>
      <c r="J44" s="54">
        <f>SUMIFS('Escada Data'!$D$5:$D$828,'Escada Data'!$B$5:$B$828,J$8,'Escada Data'!$C$5:$C$828,$A44)</f>
        <v>0</v>
      </c>
      <c r="K44" s="54">
        <f>SUMIFS('Escada Data'!$D$5:$D$828,'Escada Data'!$B$5:$B$828,K$8,'Escada Data'!$C$5:$C$828,$A44)</f>
        <v>0</v>
      </c>
      <c r="L44" s="54">
        <f>SUMIFS('Escada Data'!$D$5:$D$828,'Escada Data'!$B$5:$B$828,L$8,'Escada Data'!$C$5:$C$828,$A44)</f>
        <v>0</v>
      </c>
      <c r="M44" s="54">
        <f>SUMIFS('Escada Data'!$D$5:$D$828,'Escada Data'!$B$5:$B$828,M$8,'Escada Data'!$C$5:$C$828,$A44)</f>
        <v>0</v>
      </c>
      <c r="N44" s="54">
        <f>SUMIFS('Escada Data'!$D$5:$D$828,'Escada Data'!$B$5:$B$828,N$8,'Escada Data'!$C$5:$C$828,$A44)</f>
        <v>0</v>
      </c>
      <c r="O44" s="54">
        <f>SUMIFS('Escada Data'!$D$5:$D$828,'Escada Data'!$B$5:$B$828,O$8,'Escada Data'!$C$5:$C$828,$A44)</f>
        <v>0</v>
      </c>
      <c r="P44" s="54">
        <f>SUMIFS('Escada Data'!$D$5:$D$828,'Escada Data'!$B$5:$B$828,P$8,'Escada Data'!$C$5:$C$828,$A44)</f>
        <v>0</v>
      </c>
      <c r="Q44" s="54">
        <f>SUMIFS('Escada Data'!$D$5:$D$828,'Escada Data'!$B$5:$B$828,Q$8,'Escada Data'!$C$5:$C$828,$A44)</f>
        <v>0</v>
      </c>
      <c r="R44" s="54">
        <f>SUMIFS('Escada Data'!$D$5:$D$828,'Escada Data'!$B$5:$B$828,R$8,'Escada Data'!$C$5:$C$828,$A44)</f>
        <v>0</v>
      </c>
      <c r="S44" s="54">
        <f>SUMIFS('Escada Data'!$D$5:$D$828,'Escada Data'!$B$5:$B$828,S$8,'Escada Data'!$C$5:$C$828,$A44)</f>
        <v>0</v>
      </c>
      <c r="T44" s="54">
        <f>SUMIFS('Escada Data'!$D$5:$D$828,'Escada Data'!$B$5:$B$828,T$8,'Escada Data'!$C$5:$C$828,$A44)</f>
        <v>0</v>
      </c>
      <c r="U44" s="54">
        <f>SUMIFS('Escada Data'!$D$5:$D$828,'Escada Data'!$B$5:$B$828,U$8,'Escada Data'!$C$5:$C$828,$A44)</f>
        <v>2</v>
      </c>
      <c r="V44" s="54">
        <f>SUMIFS('Escada Data'!$D$5:$D$828,'Escada Data'!$B$5:$B$828,V$8,'Escada Data'!$C$5:$C$828,$A44)</f>
        <v>0</v>
      </c>
      <c r="W44" s="54">
        <f>SUMIFS('Escada Data'!$D$5:$D$828,'Escada Data'!$B$5:$B$828,W$8,'Escada Data'!$C$5:$C$828,$A44)</f>
        <v>0</v>
      </c>
      <c r="X44" s="54">
        <f>SUMIFS('Escada Data'!$D$5:$D$828,'Escada Data'!$B$5:$B$828,X$8,'Escada Data'!$C$5:$C$828,$A44)</f>
        <v>0</v>
      </c>
      <c r="Y44" s="54">
        <f>SUMIFS('Escada Data'!$D$5:$D$828,'Escada Data'!$B$5:$B$828,Y$8,'Escada Data'!$C$5:$C$828,$A44)</f>
        <v>0</v>
      </c>
      <c r="Z44" s="54">
        <f>SUMIFS('Escada Data'!$D$5:$D$828,'Escada Data'!$B$5:$B$828,Z$8,'Escada Data'!$C$5:$C$828,$A44)</f>
        <v>1</v>
      </c>
    </row>
    <row r="45" spans="1:26" x14ac:dyDescent="0.2">
      <c r="A45" s="55" t="s">
        <v>98</v>
      </c>
      <c r="B45" s="54">
        <f>SUMIFS('Escada Data'!$D$5:$D$828,'Escada Data'!$B$5:$B$828,B$8,'Escada Data'!$C$5:$C$828,$A45)</f>
        <v>0</v>
      </c>
      <c r="C45" s="54">
        <f>SUMIFS('Escada Data'!$D$5:$D$828,'Escada Data'!$B$5:$B$828,C$8,'Escada Data'!$C$5:$C$828,$A45)</f>
        <v>0</v>
      </c>
      <c r="D45" s="54">
        <f>SUMIFS('Escada Data'!$D$5:$D$828,'Escada Data'!$B$5:$B$828,D$8,'Escada Data'!$C$5:$C$828,$A45)</f>
        <v>1</v>
      </c>
      <c r="E45" s="54">
        <f>SUMIFS('Escada Data'!$D$5:$D$828,'Escada Data'!$B$5:$B$828,E$8,'Escada Data'!$C$5:$C$828,$A45)</f>
        <v>3</v>
      </c>
      <c r="F45" s="54">
        <f>SUMIFS('Escada Data'!$D$5:$D$828,'Escada Data'!$B$5:$B$828,F$8,'Escada Data'!$C$5:$C$828,$A45)</f>
        <v>0</v>
      </c>
      <c r="G45" s="54">
        <f>SUMIFS('Escada Data'!$D$5:$D$828,'Escada Data'!$B$5:$B$828,G$8,'Escada Data'!$C$5:$C$828,$A45)</f>
        <v>0</v>
      </c>
      <c r="H45" s="54">
        <f>SUMIFS('Escada Data'!$D$5:$D$828,'Escada Data'!$B$5:$B$828,H$8,'Escada Data'!$C$5:$C$828,$A45)</f>
        <v>0</v>
      </c>
      <c r="I45" s="54">
        <f>SUMIFS('Escada Data'!$D$5:$D$828,'Escada Data'!$B$5:$B$828,I$8,'Escada Data'!$C$5:$C$828,$A45)</f>
        <v>0</v>
      </c>
      <c r="J45" s="54">
        <f>SUMIFS('Escada Data'!$D$5:$D$828,'Escada Data'!$B$5:$B$828,J$8,'Escada Data'!$C$5:$C$828,$A45)</f>
        <v>0</v>
      </c>
      <c r="K45" s="54">
        <f>SUMIFS('Escada Data'!$D$5:$D$828,'Escada Data'!$B$5:$B$828,K$8,'Escada Data'!$C$5:$C$828,$A45)</f>
        <v>0</v>
      </c>
      <c r="L45" s="54">
        <f>SUMIFS('Escada Data'!$D$5:$D$828,'Escada Data'!$B$5:$B$828,L$8,'Escada Data'!$C$5:$C$828,$A45)</f>
        <v>0</v>
      </c>
      <c r="M45" s="54">
        <f>SUMIFS('Escada Data'!$D$5:$D$828,'Escada Data'!$B$5:$B$828,M$8,'Escada Data'!$C$5:$C$828,$A45)</f>
        <v>0</v>
      </c>
      <c r="N45" s="54">
        <f>SUMIFS('Escada Data'!$D$5:$D$828,'Escada Data'!$B$5:$B$828,N$8,'Escada Data'!$C$5:$C$828,$A45)</f>
        <v>0</v>
      </c>
      <c r="O45" s="54">
        <f>SUMIFS('Escada Data'!$D$5:$D$828,'Escada Data'!$B$5:$B$828,O$8,'Escada Data'!$C$5:$C$828,$A45)</f>
        <v>0</v>
      </c>
      <c r="P45" s="54">
        <f>SUMIFS('Escada Data'!$D$5:$D$828,'Escada Data'!$B$5:$B$828,P$8,'Escada Data'!$C$5:$C$828,$A45)</f>
        <v>0</v>
      </c>
      <c r="Q45" s="54">
        <f>SUMIFS('Escada Data'!$D$5:$D$828,'Escada Data'!$B$5:$B$828,Q$8,'Escada Data'!$C$5:$C$828,$A45)</f>
        <v>1</v>
      </c>
      <c r="R45" s="54">
        <f>SUMIFS('Escada Data'!$D$5:$D$828,'Escada Data'!$B$5:$B$828,R$8,'Escada Data'!$C$5:$C$828,$A45)</f>
        <v>0</v>
      </c>
      <c r="S45" s="54">
        <f>SUMIFS('Escada Data'!$D$5:$D$828,'Escada Data'!$B$5:$B$828,S$8,'Escada Data'!$C$5:$C$828,$A45)</f>
        <v>0</v>
      </c>
      <c r="T45" s="54">
        <f>SUMIFS('Escada Data'!$D$5:$D$828,'Escada Data'!$B$5:$B$828,T$8,'Escada Data'!$C$5:$C$828,$A45)</f>
        <v>0</v>
      </c>
      <c r="U45" s="54">
        <f>SUMIFS('Escada Data'!$D$5:$D$828,'Escada Data'!$B$5:$B$828,U$8,'Escada Data'!$C$5:$C$828,$A45)</f>
        <v>0</v>
      </c>
      <c r="V45" s="54">
        <f>SUMIFS('Escada Data'!$D$5:$D$828,'Escada Data'!$B$5:$B$828,V$8,'Escada Data'!$C$5:$C$828,$A45)</f>
        <v>0</v>
      </c>
      <c r="W45" s="54">
        <f>SUMIFS('Escada Data'!$D$5:$D$828,'Escada Data'!$B$5:$B$828,W$8,'Escada Data'!$C$5:$C$828,$A45)</f>
        <v>0</v>
      </c>
      <c r="X45" s="54">
        <f>SUMIFS('Escada Data'!$D$5:$D$828,'Escada Data'!$B$5:$B$828,X$8,'Escada Data'!$C$5:$C$828,$A45)</f>
        <v>0</v>
      </c>
      <c r="Y45" s="54">
        <f>SUMIFS('Escada Data'!$D$5:$D$828,'Escada Data'!$B$5:$B$828,Y$8,'Escada Data'!$C$5:$C$828,$A45)</f>
        <v>0</v>
      </c>
      <c r="Z45" s="54">
        <f>SUMIFS('Escada Data'!$D$5:$D$828,'Escada Data'!$B$5:$B$828,Z$8,'Escada Data'!$C$5:$C$828,$A45)</f>
        <v>0</v>
      </c>
    </row>
    <row r="46" spans="1:26" x14ac:dyDescent="0.2">
      <c r="A46" s="55" t="s">
        <v>147</v>
      </c>
      <c r="B46" s="54">
        <f>SUMIFS('Escada Data'!$D$5:$D$828,'Escada Data'!$B$5:$B$828,B$8,'Escada Data'!$C$5:$C$828,$A46)</f>
        <v>0</v>
      </c>
      <c r="C46" s="54">
        <f>SUMIFS('Escada Data'!$D$5:$D$828,'Escada Data'!$B$5:$B$828,C$8,'Escada Data'!$C$5:$C$828,$A46)</f>
        <v>0</v>
      </c>
      <c r="D46" s="54">
        <f>SUMIFS('Escada Data'!$D$5:$D$828,'Escada Data'!$B$5:$B$828,D$8,'Escada Data'!$C$5:$C$828,$A46)</f>
        <v>0</v>
      </c>
      <c r="E46" s="54">
        <f>SUMIFS('Escada Data'!$D$5:$D$828,'Escada Data'!$B$5:$B$828,E$8,'Escada Data'!$C$5:$C$828,$A46)</f>
        <v>0</v>
      </c>
      <c r="F46" s="54">
        <f>SUMIFS('Escada Data'!$D$5:$D$828,'Escada Data'!$B$5:$B$828,F$8,'Escada Data'!$C$5:$C$828,$A46)</f>
        <v>0</v>
      </c>
      <c r="G46" s="54">
        <f>SUMIFS('Escada Data'!$D$5:$D$828,'Escada Data'!$B$5:$B$828,G$8,'Escada Data'!$C$5:$C$828,$A46)</f>
        <v>0</v>
      </c>
      <c r="H46" s="54">
        <f>SUMIFS('Escada Data'!$D$5:$D$828,'Escada Data'!$B$5:$B$828,H$8,'Escada Data'!$C$5:$C$828,$A46)</f>
        <v>0</v>
      </c>
      <c r="I46" s="54">
        <f>SUMIFS('Escada Data'!$D$5:$D$828,'Escada Data'!$B$5:$B$828,I$8,'Escada Data'!$C$5:$C$828,$A46)</f>
        <v>0</v>
      </c>
      <c r="J46" s="54">
        <f>SUMIFS('Escada Data'!$D$5:$D$828,'Escada Data'!$B$5:$B$828,J$8,'Escada Data'!$C$5:$C$828,$A46)</f>
        <v>0</v>
      </c>
      <c r="K46" s="54">
        <f>SUMIFS('Escada Data'!$D$5:$D$828,'Escada Data'!$B$5:$B$828,K$8,'Escada Data'!$C$5:$C$828,$A46)</f>
        <v>0</v>
      </c>
      <c r="L46" s="54">
        <f>SUMIFS('Escada Data'!$D$5:$D$828,'Escada Data'!$B$5:$B$828,L$8,'Escada Data'!$C$5:$C$828,$A46)</f>
        <v>0</v>
      </c>
      <c r="M46" s="54">
        <f>SUMIFS('Escada Data'!$D$5:$D$828,'Escada Data'!$B$5:$B$828,M$8,'Escada Data'!$C$5:$C$828,$A46)</f>
        <v>0</v>
      </c>
      <c r="N46" s="54">
        <f>SUMIFS('Escada Data'!$D$5:$D$828,'Escada Data'!$B$5:$B$828,N$8,'Escada Data'!$C$5:$C$828,$A46)</f>
        <v>0</v>
      </c>
      <c r="O46" s="54">
        <f>SUMIFS('Escada Data'!$D$5:$D$828,'Escada Data'!$B$5:$B$828,O$8,'Escada Data'!$C$5:$C$828,$A46)</f>
        <v>0</v>
      </c>
      <c r="P46" s="54">
        <f>SUMIFS('Escada Data'!$D$5:$D$828,'Escada Data'!$B$5:$B$828,P$8,'Escada Data'!$C$5:$C$828,$A46)</f>
        <v>0</v>
      </c>
      <c r="Q46" s="54">
        <f>SUMIFS('Escada Data'!$D$5:$D$828,'Escada Data'!$B$5:$B$828,Q$8,'Escada Data'!$C$5:$C$828,$A46)</f>
        <v>0</v>
      </c>
      <c r="R46" s="54">
        <f>SUMIFS('Escada Data'!$D$5:$D$828,'Escada Data'!$B$5:$B$828,R$8,'Escada Data'!$C$5:$C$828,$A46)</f>
        <v>0</v>
      </c>
      <c r="S46" s="54">
        <f>SUMIFS('Escada Data'!$D$5:$D$828,'Escada Data'!$B$5:$B$828,S$8,'Escada Data'!$C$5:$C$828,$A46)</f>
        <v>0</v>
      </c>
      <c r="T46" s="54">
        <f>SUMIFS('Escada Data'!$D$5:$D$828,'Escada Data'!$B$5:$B$828,T$8,'Escada Data'!$C$5:$C$828,$A46)</f>
        <v>0</v>
      </c>
      <c r="U46" s="54">
        <f>SUMIFS('Escada Data'!$D$5:$D$828,'Escada Data'!$B$5:$B$828,U$8,'Escada Data'!$C$5:$C$828,$A46)</f>
        <v>0</v>
      </c>
      <c r="V46" s="54">
        <f>SUMIFS('Escada Data'!$D$5:$D$828,'Escada Data'!$B$5:$B$828,V$8,'Escada Data'!$C$5:$C$828,$A46)</f>
        <v>0</v>
      </c>
      <c r="W46" s="54">
        <f>SUMIFS('Escada Data'!$D$5:$D$828,'Escada Data'!$B$5:$B$828,W$8,'Escada Data'!$C$5:$C$828,$A46)</f>
        <v>2</v>
      </c>
      <c r="X46" s="54">
        <f>SUMIFS('Escada Data'!$D$5:$D$828,'Escada Data'!$B$5:$B$828,X$8,'Escada Data'!$C$5:$C$828,$A46)</f>
        <v>0</v>
      </c>
      <c r="Y46" s="54">
        <f>SUMIFS('Escada Data'!$D$5:$D$828,'Escada Data'!$B$5:$B$828,Y$8,'Escada Data'!$C$5:$C$828,$A46)</f>
        <v>0</v>
      </c>
      <c r="Z46" s="54">
        <f>SUMIFS('Escada Data'!$D$5:$D$828,'Escada Data'!$B$5:$B$828,Z$8,'Escada Data'!$C$5:$C$828,$A46)</f>
        <v>0</v>
      </c>
    </row>
    <row r="47" spans="1:26" x14ac:dyDescent="0.2">
      <c r="A47" s="55" t="s">
        <v>6</v>
      </c>
      <c r="B47" s="54">
        <f>SUMIFS('Escada Data'!$D$5:$D$828,'Escada Data'!$B$5:$B$828,B$8,'Escada Data'!$C$5:$C$828,$A47)</f>
        <v>0</v>
      </c>
      <c r="C47" s="54">
        <f>SUMIFS('Escada Data'!$D$5:$D$828,'Escada Data'!$B$5:$B$828,C$8,'Escada Data'!$C$5:$C$828,$A47)</f>
        <v>0</v>
      </c>
      <c r="D47" s="54">
        <f>SUMIFS('Escada Data'!$D$5:$D$828,'Escada Data'!$B$5:$B$828,D$8,'Escada Data'!$C$5:$C$828,$A47)</f>
        <v>0</v>
      </c>
      <c r="E47" s="54">
        <f>SUMIFS('Escada Data'!$D$5:$D$828,'Escada Data'!$B$5:$B$828,E$8,'Escada Data'!$C$5:$C$828,$A47)</f>
        <v>1</v>
      </c>
      <c r="F47" s="54">
        <f>SUMIFS('Escada Data'!$D$5:$D$828,'Escada Data'!$B$5:$B$828,F$8,'Escada Data'!$C$5:$C$828,$A47)</f>
        <v>0</v>
      </c>
      <c r="G47" s="54">
        <f>SUMIFS('Escada Data'!$D$5:$D$828,'Escada Data'!$B$5:$B$828,G$8,'Escada Data'!$C$5:$C$828,$A47)</f>
        <v>0</v>
      </c>
      <c r="H47" s="54">
        <f>SUMIFS('Escada Data'!$D$5:$D$828,'Escada Data'!$B$5:$B$828,H$8,'Escada Data'!$C$5:$C$828,$A47)</f>
        <v>0</v>
      </c>
      <c r="I47" s="54">
        <f>SUMIFS('Escada Data'!$D$5:$D$828,'Escada Data'!$B$5:$B$828,I$8,'Escada Data'!$C$5:$C$828,$A47)</f>
        <v>0</v>
      </c>
      <c r="J47" s="54">
        <f>SUMIFS('Escada Data'!$D$5:$D$828,'Escada Data'!$B$5:$B$828,J$8,'Escada Data'!$C$5:$C$828,$A47)</f>
        <v>0</v>
      </c>
      <c r="K47" s="54">
        <f>SUMIFS('Escada Data'!$D$5:$D$828,'Escada Data'!$B$5:$B$828,K$8,'Escada Data'!$C$5:$C$828,$A47)</f>
        <v>0</v>
      </c>
      <c r="L47" s="54">
        <f>SUMIFS('Escada Data'!$D$5:$D$828,'Escada Data'!$B$5:$B$828,L$8,'Escada Data'!$C$5:$C$828,$A47)</f>
        <v>0</v>
      </c>
      <c r="M47" s="54">
        <f>SUMIFS('Escada Data'!$D$5:$D$828,'Escada Data'!$B$5:$B$828,M$8,'Escada Data'!$C$5:$C$828,$A47)</f>
        <v>2</v>
      </c>
      <c r="N47" s="54">
        <f>SUMIFS('Escada Data'!$D$5:$D$828,'Escada Data'!$B$5:$B$828,N$8,'Escada Data'!$C$5:$C$828,$A47)</f>
        <v>0</v>
      </c>
      <c r="O47" s="54">
        <f>SUMIFS('Escada Data'!$D$5:$D$828,'Escada Data'!$B$5:$B$828,O$8,'Escada Data'!$C$5:$C$828,$A47)</f>
        <v>0</v>
      </c>
      <c r="P47" s="54">
        <f>SUMIFS('Escada Data'!$D$5:$D$828,'Escada Data'!$B$5:$B$828,P$8,'Escada Data'!$C$5:$C$828,$A47)</f>
        <v>0</v>
      </c>
      <c r="Q47" s="54">
        <f>SUMIFS('Escada Data'!$D$5:$D$828,'Escada Data'!$B$5:$B$828,Q$8,'Escada Data'!$C$5:$C$828,$A47)</f>
        <v>1</v>
      </c>
      <c r="R47" s="54">
        <f>SUMIFS('Escada Data'!$D$5:$D$828,'Escada Data'!$B$5:$B$828,R$8,'Escada Data'!$C$5:$C$828,$A47)</f>
        <v>0</v>
      </c>
      <c r="S47" s="54">
        <f>SUMIFS('Escada Data'!$D$5:$D$828,'Escada Data'!$B$5:$B$828,S$8,'Escada Data'!$C$5:$C$828,$A47)</f>
        <v>1</v>
      </c>
      <c r="T47" s="54">
        <f>SUMIFS('Escada Data'!$D$5:$D$828,'Escada Data'!$B$5:$B$828,T$8,'Escada Data'!$C$5:$C$828,$A47)</f>
        <v>0</v>
      </c>
      <c r="U47" s="54">
        <f>SUMIFS('Escada Data'!$D$5:$D$828,'Escada Data'!$B$5:$B$828,U$8,'Escada Data'!$C$5:$C$828,$A47)</f>
        <v>0</v>
      </c>
      <c r="V47" s="54">
        <f>SUMIFS('Escada Data'!$D$5:$D$828,'Escada Data'!$B$5:$B$828,V$8,'Escada Data'!$C$5:$C$828,$A47)</f>
        <v>0</v>
      </c>
      <c r="W47" s="54">
        <f>SUMIFS('Escada Data'!$D$5:$D$828,'Escada Data'!$B$5:$B$828,W$8,'Escada Data'!$C$5:$C$828,$A47)</f>
        <v>4</v>
      </c>
      <c r="X47" s="54">
        <f>SUMIFS('Escada Data'!$D$5:$D$828,'Escada Data'!$B$5:$B$828,X$8,'Escada Data'!$C$5:$C$828,$A47)</f>
        <v>1</v>
      </c>
      <c r="Y47" s="54">
        <f>SUMIFS('Escada Data'!$D$5:$D$828,'Escada Data'!$B$5:$B$828,Y$8,'Escada Data'!$C$5:$C$828,$A47)</f>
        <v>0</v>
      </c>
      <c r="Z47" s="54">
        <f>SUMIFS('Escada Data'!$D$5:$D$828,'Escada Data'!$B$5:$B$828,Z$8,'Escada Data'!$C$5:$C$828,$A47)</f>
        <v>1</v>
      </c>
    </row>
    <row r="48" spans="1:26" x14ac:dyDescent="0.2">
      <c r="A48" s="55" t="s">
        <v>67</v>
      </c>
      <c r="B48" s="54">
        <f>SUMIFS('Escada Data'!$D$5:$D$828,'Escada Data'!$B$5:$B$828,B$8,'Escada Data'!$C$5:$C$828,$A48)</f>
        <v>0</v>
      </c>
      <c r="C48" s="54">
        <f>SUMIFS('Escada Data'!$D$5:$D$828,'Escada Data'!$B$5:$B$828,C$8,'Escada Data'!$C$5:$C$828,$A48)</f>
        <v>0</v>
      </c>
      <c r="D48" s="54">
        <f>SUMIFS('Escada Data'!$D$5:$D$828,'Escada Data'!$B$5:$B$828,D$8,'Escada Data'!$C$5:$C$828,$A48)</f>
        <v>1</v>
      </c>
      <c r="E48" s="54">
        <f>SUMIFS('Escada Data'!$D$5:$D$828,'Escada Data'!$B$5:$B$828,E$8,'Escada Data'!$C$5:$C$828,$A48)</f>
        <v>0</v>
      </c>
      <c r="F48" s="54">
        <f>SUMIFS('Escada Data'!$D$5:$D$828,'Escada Data'!$B$5:$B$828,F$8,'Escada Data'!$C$5:$C$828,$A48)</f>
        <v>0</v>
      </c>
      <c r="G48" s="54">
        <f>SUMIFS('Escada Data'!$D$5:$D$828,'Escada Data'!$B$5:$B$828,G$8,'Escada Data'!$C$5:$C$828,$A48)</f>
        <v>0</v>
      </c>
      <c r="H48" s="54">
        <f>SUMIFS('Escada Data'!$D$5:$D$828,'Escada Data'!$B$5:$B$828,H$8,'Escada Data'!$C$5:$C$828,$A48)</f>
        <v>0</v>
      </c>
      <c r="I48" s="54">
        <f>SUMIFS('Escada Data'!$D$5:$D$828,'Escada Data'!$B$5:$B$828,I$8,'Escada Data'!$C$5:$C$828,$A48)</f>
        <v>0</v>
      </c>
      <c r="J48" s="54">
        <f>SUMIFS('Escada Data'!$D$5:$D$828,'Escada Data'!$B$5:$B$828,J$8,'Escada Data'!$C$5:$C$828,$A48)</f>
        <v>0</v>
      </c>
      <c r="K48" s="54">
        <f>SUMIFS('Escada Data'!$D$5:$D$828,'Escada Data'!$B$5:$B$828,K$8,'Escada Data'!$C$5:$C$828,$A48)</f>
        <v>0</v>
      </c>
      <c r="L48" s="54">
        <f>SUMIFS('Escada Data'!$D$5:$D$828,'Escada Data'!$B$5:$B$828,L$8,'Escada Data'!$C$5:$C$828,$A48)</f>
        <v>0</v>
      </c>
      <c r="M48" s="54">
        <f>SUMIFS('Escada Data'!$D$5:$D$828,'Escada Data'!$B$5:$B$828,M$8,'Escada Data'!$C$5:$C$828,$A48)</f>
        <v>0</v>
      </c>
      <c r="N48" s="54">
        <f>SUMIFS('Escada Data'!$D$5:$D$828,'Escada Data'!$B$5:$B$828,N$8,'Escada Data'!$C$5:$C$828,$A48)</f>
        <v>0</v>
      </c>
      <c r="O48" s="54">
        <f>SUMIFS('Escada Data'!$D$5:$D$828,'Escada Data'!$B$5:$B$828,O$8,'Escada Data'!$C$5:$C$828,$A48)</f>
        <v>0</v>
      </c>
      <c r="P48" s="54">
        <f>SUMIFS('Escada Data'!$D$5:$D$828,'Escada Data'!$B$5:$B$828,P$8,'Escada Data'!$C$5:$C$828,$A48)</f>
        <v>0</v>
      </c>
      <c r="Q48" s="54">
        <f>SUMIFS('Escada Data'!$D$5:$D$828,'Escada Data'!$B$5:$B$828,Q$8,'Escada Data'!$C$5:$C$828,$A48)</f>
        <v>0</v>
      </c>
      <c r="R48" s="54">
        <f>SUMIFS('Escada Data'!$D$5:$D$828,'Escada Data'!$B$5:$B$828,R$8,'Escada Data'!$C$5:$C$828,$A48)</f>
        <v>0</v>
      </c>
      <c r="S48" s="54">
        <f>SUMIFS('Escada Data'!$D$5:$D$828,'Escada Data'!$B$5:$B$828,S$8,'Escada Data'!$C$5:$C$828,$A48)</f>
        <v>0</v>
      </c>
      <c r="T48" s="54">
        <f>SUMIFS('Escada Data'!$D$5:$D$828,'Escada Data'!$B$5:$B$828,T$8,'Escada Data'!$C$5:$C$828,$A48)</f>
        <v>0</v>
      </c>
      <c r="U48" s="54">
        <f>SUMIFS('Escada Data'!$D$5:$D$828,'Escada Data'!$B$5:$B$828,U$8,'Escada Data'!$C$5:$C$828,$A48)</f>
        <v>0</v>
      </c>
      <c r="V48" s="54">
        <f>SUMIFS('Escada Data'!$D$5:$D$828,'Escada Data'!$B$5:$B$828,V$8,'Escada Data'!$C$5:$C$828,$A48)</f>
        <v>0</v>
      </c>
      <c r="W48" s="54">
        <f>SUMIFS('Escada Data'!$D$5:$D$828,'Escada Data'!$B$5:$B$828,W$8,'Escada Data'!$C$5:$C$828,$A48)</f>
        <v>0</v>
      </c>
      <c r="X48" s="54">
        <f>SUMIFS('Escada Data'!$D$5:$D$828,'Escada Data'!$B$5:$B$828,X$8,'Escada Data'!$C$5:$C$828,$A48)</f>
        <v>0</v>
      </c>
      <c r="Y48" s="54">
        <f>SUMIFS('Escada Data'!$D$5:$D$828,'Escada Data'!$B$5:$B$828,Y$8,'Escada Data'!$C$5:$C$828,$A48)</f>
        <v>0</v>
      </c>
      <c r="Z48" s="54">
        <f>SUMIFS('Escada Data'!$D$5:$D$828,'Escada Data'!$B$5:$B$828,Z$8,'Escada Data'!$C$5:$C$828,$A48)</f>
        <v>0</v>
      </c>
    </row>
    <row r="49" spans="1:26" x14ac:dyDescent="0.2">
      <c r="A49" s="55" t="s">
        <v>508</v>
      </c>
      <c r="B49" s="54">
        <f>SUMIFS('Escada Data'!$D$5:$D$828,'Escada Data'!$B$5:$B$828,B$8,'Escada Data'!$C$5:$C$828,$A49)</f>
        <v>0</v>
      </c>
      <c r="C49" s="54">
        <f>SUMIFS('Escada Data'!$D$5:$D$828,'Escada Data'!$B$5:$B$828,C$8,'Escada Data'!$C$5:$C$828,$A49)</f>
        <v>0</v>
      </c>
      <c r="D49" s="54">
        <f>SUMIFS('Escada Data'!$D$5:$D$828,'Escada Data'!$B$5:$B$828,D$8,'Escada Data'!$C$5:$C$828,$A49)</f>
        <v>0</v>
      </c>
      <c r="E49" s="54">
        <f>SUMIFS('Escada Data'!$D$5:$D$828,'Escada Data'!$B$5:$B$828,E$8,'Escada Data'!$C$5:$C$828,$A49)</f>
        <v>1</v>
      </c>
      <c r="F49" s="54">
        <f>SUMIFS('Escada Data'!$D$5:$D$828,'Escada Data'!$B$5:$B$828,F$8,'Escada Data'!$C$5:$C$828,$A49)</f>
        <v>0</v>
      </c>
      <c r="G49" s="54">
        <f>SUMIFS('Escada Data'!$D$5:$D$828,'Escada Data'!$B$5:$B$828,G$8,'Escada Data'!$C$5:$C$828,$A49)</f>
        <v>0</v>
      </c>
      <c r="H49" s="54">
        <f>SUMIFS('Escada Data'!$D$5:$D$828,'Escada Data'!$B$5:$B$828,H$8,'Escada Data'!$C$5:$C$828,$A49)</f>
        <v>0</v>
      </c>
      <c r="I49" s="54">
        <f>SUMIFS('Escada Data'!$D$5:$D$828,'Escada Data'!$B$5:$B$828,I$8,'Escada Data'!$C$5:$C$828,$A49)</f>
        <v>1</v>
      </c>
      <c r="J49" s="54">
        <f>SUMIFS('Escada Data'!$D$5:$D$828,'Escada Data'!$B$5:$B$828,J$8,'Escada Data'!$C$5:$C$828,$A49)</f>
        <v>0</v>
      </c>
      <c r="K49" s="54">
        <f>SUMIFS('Escada Data'!$D$5:$D$828,'Escada Data'!$B$5:$B$828,K$8,'Escada Data'!$C$5:$C$828,$A49)</f>
        <v>0</v>
      </c>
      <c r="L49" s="54">
        <f>SUMIFS('Escada Data'!$D$5:$D$828,'Escada Data'!$B$5:$B$828,L$8,'Escada Data'!$C$5:$C$828,$A49)</f>
        <v>0</v>
      </c>
      <c r="M49" s="54">
        <f>SUMIFS('Escada Data'!$D$5:$D$828,'Escada Data'!$B$5:$B$828,M$8,'Escada Data'!$C$5:$C$828,$A49)</f>
        <v>0</v>
      </c>
      <c r="N49" s="54">
        <f>SUMIFS('Escada Data'!$D$5:$D$828,'Escada Data'!$B$5:$B$828,N$8,'Escada Data'!$C$5:$C$828,$A49)</f>
        <v>0</v>
      </c>
      <c r="O49" s="54">
        <f>SUMIFS('Escada Data'!$D$5:$D$828,'Escada Data'!$B$5:$B$828,O$8,'Escada Data'!$C$5:$C$828,$A49)</f>
        <v>0</v>
      </c>
      <c r="P49" s="54">
        <f>SUMIFS('Escada Data'!$D$5:$D$828,'Escada Data'!$B$5:$B$828,P$8,'Escada Data'!$C$5:$C$828,$A49)</f>
        <v>0</v>
      </c>
      <c r="Q49" s="54">
        <f>SUMIFS('Escada Data'!$D$5:$D$828,'Escada Data'!$B$5:$B$828,Q$8,'Escada Data'!$C$5:$C$828,$A49)</f>
        <v>2</v>
      </c>
      <c r="R49" s="54">
        <f>SUMIFS('Escada Data'!$D$5:$D$828,'Escada Data'!$B$5:$B$828,R$8,'Escada Data'!$C$5:$C$828,$A49)</f>
        <v>0</v>
      </c>
      <c r="S49" s="54">
        <f>SUMIFS('Escada Data'!$D$5:$D$828,'Escada Data'!$B$5:$B$828,S$8,'Escada Data'!$C$5:$C$828,$A49)</f>
        <v>0</v>
      </c>
      <c r="T49" s="54">
        <f>SUMIFS('Escada Data'!$D$5:$D$828,'Escada Data'!$B$5:$B$828,T$8,'Escada Data'!$C$5:$C$828,$A49)</f>
        <v>0</v>
      </c>
      <c r="U49" s="54">
        <f>SUMIFS('Escada Data'!$D$5:$D$828,'Escada Data'!$B$5:$B$828,U$8,'Escada Data'!$C$5:$C$828,$A49)</f>
        <v>0</v>
      </c>
      <c r="V49" s="54">
        <f>SUMIFS('Escada Data'!$D$5:$D$828,'Escada Data'!$B$5:$B$828,V$8,'Escada Data'!$C$5:$C$828,$A49)</f>
        <v>0</v>
      </c>
      <c r="W49" s="54">
        <f>SUMIFS('Escada Data'!$D$5:$D$828,'Escada Data'!$B$5:$B$828,W$8,'Escada Data'!$C$5:$C$828,$A49)</f>
        <v>3</v>
      </c>
      <c r="X49" s="54">
        <f>SUMIFS('Escada Data'!$D$5:$D$828,'Escada Data'!$B$5:$B$828,X$8,'Escada Data'!$C$5:$C$828,$A49)</f>
        <v>0</v>
      </c>
      <c r="Y49" s="54">
        <f>SUMIFS('Escada Data'!$D$5:$D$828,'Escada Data'!$B$5:$B$828,Y$8,'Escada Data'!$C$5:$C$828,$A49)</f>
        <v>0</v>
      </c>
      <c r="Z49" s="54">
        <f>SUMIFS('Escada Data'!$D$5:$D$828,'Escada Data'!$B$5:$B$828,Z$8,'Escada Data'!$C$5:$C$828,$A49)</f>
        <v>1</v>
      </c>
    </row>
    <row r="50" spans="1:26" x14ac:dyDescent="0.2">
      <c r="A50" s="55" t="s">
        <v>7</v>
      </c>
      <c r="B50" s="54">
        <f>SUMIFS('Escada Data'!$D$5:$D$828,'Escada Data'!$B$5:$B$828,B$8,'Escada Data'!$C$5:$C$828,$A50)</f>
        <v>3</v>
      </c>
      <c r="C50" s="54">
        <f>SUMIFS('Escada Data'!$D$5:$D$828,'Escada Data'!$B$5:$B$828,C$8,'Escada Data'!$C$5:$C$828,$A50)</f>
        <v>0</v>
      </c>
      <c r="D50" s="54">
        <f>SUMIFS('Escada Data'!$D$5:$D$828,'Escada Data'!$B$5:$B$828,D$8,'Escada Data'!$C$5:$C$828,$A50)</f>
        <v>0</v>
      </c>
      <c r="E50" s="54">
        <f>SUMIFS('Escada Data'!$D$5:$D$828,'Escada Data'!$B$5:$B$828,E$8,'Escada Data'!$C$5:$C$828,$A50)</f>
        <v>9</v>
      </c>
      <c r="F50" s="54">
        <f>SUMIFS('Escada Data'!$D$5:$D$828,'Escada Data'!$B$5:$B$828,F$8,'Escada Data'!$C$5:$C$828,$A50)</f>
        <v>0</v>
      </c>
      <c r="G50" s="54">
        <f>SUMIFS('Escada Data'!$D$5:$D$828,'Escada Data'!$B$5:$B$828,G$8,'Escada Data'!$C$5:$C$828,$A50)</f>
        <v>4</v>
      </c>
      <c r="H50" s="54">
        <f>SUMIFS('Escada Data'!$D$5:$D$828,'Escada Data'!$B$5:$B$828,H$8,'Escada Data'!$C$5:$C$828,$A50)</f>
        <v>0</v>
      </c>
      <c r="I50" s="54">
        <f>SUMIFS('Escada Data'!$D$5:$D$828,'Escada Data'!$B$5:$B$828,I$8,'Escada Data'!$C$5:$C$828,$A50)</f>
        <v>0</v>
      </c>
      <c r="J50" s="54">
        <f>SUMIFS('Escada Data'!$D$5:$D$828,'Escada Data'!$B$5:$B$828,J$8,'Escada Data'!$C$5:$C$828,$A50)</f>
        <v>1</v>
      </c>
      <c r="K50" s="54">
        <f>SUMIFS('Escada Data'!$D$5:$D$828,'Escada Data'!$B$5:$B$828,K$8,'Escada Data'!$C$5:$C$828,$A50)</f>
        <v>1</v>
      </c>
      <c r="L50" s="54">
        <f>SUMIFS('Escada Data'!$D$5:$D$828,'Escada Data'!$B$5:$B$828,L$8,'Escada Data'!$C$5:$C$828,$A50)</f>
        <v>0</v>
      </c>
      <c r="M50" s="54">
        <f>SUMIFS('Escada Data'!$D$5:$D$828,'Escada Data'!$B$5:$B$828,M$8,'Escada Data'!$C$5:$C$828,$A50)</f>
        <v>1</v>
      </c>
      <c r="N50" s="54">
        <f>SUMIFS('Escada Data'!$D$5:$D$828,'Escada Data'!$B$5:$B$828,N$8,'Escada Data'!$C$5:$C$828,$A50)</f>
        <v>0</v>
      </c>
      <c r="O50" s="54">
        <f>SUMIFS('Escada Data'!$D$5:$D$828,'Escada Data'!$B$5:$B$828,O$8,'Escada Data'!$C$5:$C$828,$A50)</f>
        <v>0</v>
      </c>
      <c r="P50" s="54">
        <f>SUMIFS('Escada Data'!$D$5:$D$828,'Escada Data'!$B$5:$B$828,P$8,'Escada Data'!$C$5:$C$828,$A50)</f>
        <v>0</v>
      </c>
      <c r="Q50" s="54">
        <f>SUMIFS('Escada Data'!$D$5:$D$828,'Escada Data'!$B$5:$B$828,Q$8,'Escada Data'!$C$5:$C$828,$A50)</f>
        <v>2</v>
      </c>
      <c r="R50" s="54">
        <f>SUMIFS('Escada Data'!$D$5:$D$828,'Escada Data'!$B$5:$B$828,R$8,'Escada Data'!$C$5:$C$828,$A50)</f>
        <v>0</v>
      </c>
      <c r="S50" s="54">
        <f>SUMIFS('Escada Data'!$D$5:$D$828,'Escada Data'!$B$5:$B$828,S$8,'Escada Data'!$C$5:$C$828,$A50)</f>
        <v>0</v>
      </c>
      <c r="T50" s="54">
        <f>SUMIFS('Escada Data'!$D$5:$D$828,'Escada Data'!$B$5:$B$828,T$8,'Escada Data'!$C$5:$C$828,$A50)</f>
        <v>2</v>
      </c>
      <c r="U50" s="54">
        <f>SUMIFS('Escada Data'!$D$5:$D$828,'Escada Data'!$B$5:$B$828,U$8,'Escada Data'!$C$5:$C$828,$A50)</f>
        <v>2</v>
      </c>
      <c r="V50" s="54">
        <f>SUMIFS('Escada Data'!$D$5:$D$828,'Escada Data'!$B$5:$B$828,V$8,'Escada Data'!$C$5:$C$828,$A50)</f>
        <v>0</v>
      </c>
      <c r="W50" s="54">
        <f>SUMIFS('Escada Data'!$D$5:$D$828,'Escada Data'!$B$5:$B$828,W$8,'Escada Data'!$C$5:$C$828,$A50)</f>
        <v>6</v>
      </c>
      <c r="X50" s="54">
        <f>SUMIFS('Escada Data'!$D$5:$D$828,'Escada Data'!$B$5:$B$828,X$8,'Escada Data'!$C$5:$C$828,$A50)</f>
        <v>3</v>
      </c>
      <c r="Y50" s="54">
        <f>SUMIFS('Escada Data'!$D$5:$D$828,'Escada Data'!$B$5:$B$828,Y$8,'Escada Data'!$C$5:$C$828,$A50)</f>
        <v>5</v>
      </c>
      <c r="Z50" s="54">
        <f>SUMIFS('Escada Data'!$D$5:$D$828,'Escada Data'!$B$5:$B$828,Z$8,'Escada Data'!$C$5:$C$828,$A50)</f>
        <v>12</v>
      </c>
    </row>
    <row r="51" spans="1:26" x14ac:dyDescent="0.2">
      <c r="A51" s="55" t="s">
        <v>92</v>
      </c>
      <c r="B51" s="54">
        <f>SUMIFS('Escada Data'!$D$5:$D$828,'Escada Data'!$B$5:$B$828,B$8,'Escada Data'!$C$5:$C$828,$A51)</f>
        <v>0</v>
      </c>
      <c r="C51" s="54">
        <f>SUMIFS('Escada Data'!$D$5:$D$828,'Escada Data'!$B$5:$B$828,C$8,'Escada Data'!$C$5:$C$828,$A51)</f>
        <v>0</v>
      </c>
      <c r="D51" s="54">
        <f>SUMIFS('Escada Data'!$D$5:$D$828,'Escada Data'!$B$5:$B$828,D$8,'Escada Data'!$C$5:$C$828,$A51)</f>
        <v>0</v>
      </c>
      <c r="E51" s="54">
        <f>SUMIFS('Escada Data'!$D$5:$D$828,'Escada Data'!$B$5:$B$828,E$8,'Escada Data'!$C$5:$C$828,$A51)</f>
        <v>0</v>
      </c>
      <c r="F51" s="54">
        <f>SUMIFS('Escada Data'!$D$5:$D$828,'Escada Data'!$B$5:$B$828,F$8,'Escada Data'!$C$5:$C$828,$A51)</f>
        <v>0</v>
      </c>
      <c r="G51" s="54">
        <f>SUMIFS('Escada Data'!$D$5:$D$828,'Escada Data'!$B$5:$B$828,G$8,'Escada Data'!$C$5:$C$828,$A51)</f>
        <v>0</v>
      </c>
      <c r="H51" s="54">
        <f>SUMIFS('Escada Data'!$D$5:$D$828,'Escada Data'!$B$5:$B$828,H$8,'Escada Data'!$C$5:$C$828,$A51)</f>
        <v>0</v>
      </c>
      <c r="I51" s="54">
        <f>SUMIFS('Escada Data'!$D$5:$D$828,'Escada Data'!$B$5:$B$828,I$8,'Escada Data'!$C$5:$C$828,$A51)</f>
        <v>0</v>
      </c>
      <c r="J51" s="54">
        <f>SUMIFS('Escada Data'!$D$5:$D$828,'Escada Data'!$B$5:$B$828,J$8,'Escada Data'!$C$5:$C$828,$A51)</f>
        <v>0</v>
      </c>
      <c r="K51" s="54">
        <f>SUMIFS('Escada Data'!$D$5:$D$828,'Escada Data'!$B$5:$B$828,K$8,'Escada Data'!$C$5:$C$828,$A51)</f>
        <v>0</v>
      </c>
      <c r="L51" s="54">
        <f>SUMIFS('Escada Data'!$D$5:$D$828,'Escada Data'!$B$5:$B$828,L$8,'Escada Data'!$C$5:$C$828,$A51)</f>
        <v>0</v>
      </c>
      <c r="M51" s="54">
        <f>SUMIFS('Escada Data'!$D$5:$D$828,'Escada Data'!$B$5:$B$828,M$8,'Escada Data'!$C$5:$C$828,$A51)</f>
        <v>0</v>
      </c>
      <c r="N51" s="54">
        <f>SUMIFS('Escada Data'!$D$5:$D$828,'Escada Data'!$B$5:$B$828,N$8,'Escada Data'!$C$5:$C$828,$A51)</f>
        <v>0</v>
      </c>
      <c r="O51" s="54">
        <f>SUMIFS('Escada Data'!$D$5:$D$828,'Escada Data'!$B$5:$B$828,O$8,'Escada Data'!$C$5:$C$828,$A51)</f>
        <v>0</v>
      </c>
      <c r="P51" s="54">
        <f>SUMIFS('Escada Data'!$D$5:$D$828,'Escada Data'!$B$5:$B$828,P$8,'Escada Data'!$C$5:$C$828,$A51)</f>
        <v>0</v>
      </c>
      <c r="Q51" s="54">
        <f>SUMIFS('Escada Data'!$D$5:$D$828,'Escada Data'!$B$5:$B$828,Q$8,'Escada Data'!$C$5:$C$828,$A51)</f>
        <v>0</v>
      </c>
      <c r="R51" s="54">
        <f>SUMIFS('Escada Data'!$D$5:$D$828,'Escada Data'!$B$5:$B$828,R$8,'Escada Data'!$C$5:$C$828,$A51)</f>
        <v>0</v>
      </c>
      <c r="S51" s="54">
        <f>SUMIFS('Escada Data'!$D$5:$D$828,'Escada Data'!$B$5:$B$828,S$8,'Escada Data'!$C$5:$C$828,$A51)</f>
        <v>0</v>
      </c>
      <c r="T51" s="54">
        <f>SUMIFS('Escada Data'!$D$5:$D$828,'Escada Data'!$B$5:$B$828,T$8,'Escada Data'!$C$5:$C$828,$A51)</f>
        <v>0</v>
      </c>
      <c r="U51" s="54">
        <f>SUMIFS('Escada Data'!$D$5:$D$828,'Escada Data'!$B$5:$B$828,U$8,'Escada Data'!$C$5:$C$828,$A51)</f>
        <v>0</v>
      </c>
      <c r="V51" s="54">
        <f>SUMIFS('Escada Data'!$D$5:$D$828,'Escada Data'!$B$5:$B$828,V$8,'Escada Data'!$C$5:$C$828,$A51)</f>
        <v>0</v>
      </c>
      <c r="W51" s="54">
        <f>SUMIFS('Escada Data'!$D$5:$D$828,'Escada Data'!$B$5:$B$828,W$8,'Escada Data'!$C$5:$C$828,$A51)</f>
        <v>0</v>
      </c>
      <c r="X51" s="54">
        <f>SUMIFS('Escada Data'!$D$5:$D$828,'Escada Data'!$B$5:$B$828,X$8,'Escada Data'!$C$5:$C$828,$A51)</f>
        <v>0</v>
      </c>
      <c r="Y51" s="54">
        <f>SUMIFS('Escada Data'!$D$5:$D$828,'Escada Data'!$B$5:$B$828,Y$8,'Escada Data'!$C$5:$C$828,$A51)</f>
        <v>0</v>
      </c>
      <c r="Z51" s="54">
        <f>SUMIFS('Escada Data'!$D$5:$D$828,'Escada Data'!$B$5:$B$828,Z$8,'Escada Data'!$C$5:$C$828,$A51)</f>
        <v>1</v>
      </c>
    </row>
    <row r="52" spans="1:26" x14ac:dyDescent="0.2">
      <c r="A52" s="55" t="s">
        <v>32</v>
      </c>
      <c r="B52" s="54">
        <f>SUMIFS('Escada Data'!$D$5:$D$828,'Escada Data'!$B$5:$B$828,B$8,'Escada Data'!$C$5:$C$828,$A52)</f>
        <v>3</v>
      </c>
      <c r="C52" s="54">
        <f>SUMIFS('Escada Data'!$D$5:$D$828,'Escada Data'!$B$5:$B$828,C$8,'Escada Data'!$C$5:$C$828,$A52)</f>
        <v>1</v>
      </c>
      <c r="D52" s="54">
        <f>SUMIFS('Escada Data'!$D$5:$D$828,'Escada Data'!$B$5:$B$828,D$8,'Escada Data'!$C$5:$C$828,$A52)</f>
        <v>0</v>
      </c>
      <c r="E52" s="54">
        <f>SUMIFS('Escada Data'!$D$5:$D$828,'Escada Data'!$B$5:$B$828,E$8,'Escada Data'!$C$5:$C$828,$A52)</f>
        <v>16</v>
      </c>
      <c r="F52" s="54">
        <f>SUMIFS('Escada Data'!$D$5:$D$828,'Escada Data'!$B$5:$B$828,F$8,'Escada Data'!$C$5:$C$828,$A52)</f>
        <v>0</v>
      </c>
      <c r="G52" s="54">
        <f>SUMIFS('Escada Data'!$D$5:$D$828,'Escada Data'!$B$5:$B$828,G$8,'Escada Data'!$C$5:$C$828,$A52)</f>
        <v>2</v>
      </c>
      <c r="H52" s="54">
        <f>SUMIFS('Escada Data'!$D$5:$D$828,'Escada Data'!$B$5:$B$828,H$8,'Escada Data'!$C$5:$C$828,$A52)</f>
        <v>4</v>
      </c>
      <c r="I52" s="54">
        <f>SUMIFS('Escada Data'!$D$5:$D$828,'Escada Data'!$B$5:$B$828,I$8,'Escada Data'!$C$5:$C$828,$A52)</f>
        <v>2</v>
      </c>
      <c r="J52" s="54">
        <f>SUMIFS('Escada Data'!$D$5:$D$828,'Escada Data'!$B$5:$B$828,J$8,'Escada Data'!$C$5:$C$828,$A52)</f>
        <v>0</v>
      </c>
      <c r="K52" s="54">
        <f>SUMIFS('Escada Data'!$D$5:$D$828,'Escada Data'!$B$5:$B$828,K$8,'Escada Data'!$C$5:$C$828,$A52)</f>
        <v>1</v>
      </c>
      <c r="L52" s="54">
        <f>SUMIFS('Escada Data'!$D$5:$D$828,'Escada Data'!$B$5:$B$828,L$8,'Escada Data'!$C$5:$C$828,$A52)</f>
        <v>0</v>
      </c>
      <c r="M52" s="54">
        <f>SUMIFS('Escada Data'!$D$5:$D$828,'Escada Data'!$B$5:$B$828,M$8,'Escada Data'!$C$5:$C$828,$A52)</f>
        <v>3</v>
      </c>
      <c r="N52" s="54">
        <f>SUMIFS('Escada Data'!$D$5:$D$828,'Escada Data'!$B$5:$B$828,N$8,'Escada Data'!$C$5:$C$828,$A52)</f>
        <v>0</v>
      </c>
      <c r="O52" s="54">
        <f>SUMIFS('Escada Data'!$D$5:$D$828,'Escada Data'!$B$5:$B$828,O$8,'Escada Data'!$C$5:$C$828,$A52)</f>
        <v>0</v>
      </c>
      <c r="P52" s="54">
        <f>SUMIFS('Escada Data'!$D$5:$D$828,'Escada Data'!$B$5:$B$828,P$8,'Escada Data'!$C$5:$C$828,$A52)</f>
        <v>0</v>
      </c>
      <c r="Q52" s="54">
        <f>SUMIFS('Escada Data'!$D$5:$D$828,'Escada Data'!$B$5:$B$828,Q$8,'Escada Data'!$C$5:$C$828,$A52)</f>
        <v>7</v>
      </c>
      <c r="R52" s="54">
        <f>SUMIFS('Escada Data'!$D$5:$D$828,'Escada Data'!$B$5:$B$828,R$8,'Escada Data'!$C$5:$C$828,$A52)</f>
        <v>0</v>
      </c>
      <c r="S52" s="54">
        <f>SUMIFS('Escada Data'!$D$5:$D$828,'Escada Data'!$B$5:$B$828,S$8,'Escada Data'!$C$5:$C$828,$A52)</f>
        <v>1</v>
      </c>
      <c r="T52" s="54">
        <f>SUMIFS('Escada Data'!$D$5:$D$828,'Escada Data'!$B$5:$B$828,T$8,'Escada Data'!$C$5:$C$828,$A52)</f>
        <v>0</v>
      </c>
      <c r="U52" s="54">
        <f>SUMIFS('Escada Data'!$D$5:$D$828,'Escada Data'!$B$5:$B$828,U$8,'Escada Data'!$C$5:$C$828,$A52)</f>
        <v>7</v>
      </c>
      <c r="V52" s="54">
        <f>SUMIFS('Escada Data'!$D$5:$D$828,'Escada Data'!$B$5:$B$828,V$8,'Escada Data'!$C$5:$C$828,$A52)</f>
        <v>0</v>
      </c>
      <c r="W52" s="54">
        <f>SUMIFS('Escada Data'!$D$5:$D$828,'Escada Data'!$B$5:$B$828,W$8,'Escada Data'!$C$5:$C$828,$A52)</f>
        <v>1</v>
      </c>
      <c r="X52" s="54">
        <f>SUMIFS('Escada Data'!$D$5:$D$828,'Escada Data'!$B$5:$B$828,X$8,'Escada Data'!$C$5:$C$828,$A52)</f>
        <v>5</v>
      </c>
      <c r="Y52" s="54">
        <f>SUMIFS('Escada Data'!$D$5:$D$828,'Escada Data'!$B$5:$B$828,Y$8,'Escada Data'!$C$5:$C$828,$A52)</f>
        <v>0</v>
      </c>
      <c r="Z52" s="54">
        <f>SUMIFS('Escada Data'!$D$5:$D$828,'Escada Data'!$B$5:$B$828,Z$8,'Escada Data'!$C$5:$C$828,$A52)</f>
        <v>8</v>
      </c>
    </row>
    <row r="53" spans="1:26" x14ac:dyDescent="0.2">
      <c r="A53" s="55" t="s">
        <v>148</v>
      </c>
      <c r="B53" s="54">
        <f>SUMIFS('Escada Data'!$D$5:$D$828,'Escada Data'!$B$5:$B$828,B$8,'Escada Data'!$C$5:$C$828,$A53)</f>
        <v>0</v>
      </c>
      <c r="C53" s="54">
        <f>SUMIFS('Escada Data'!$D$5:$D$828,'Escada Data'!$B$5:$B$828,C$8,'Escada Data'!$C$5:$C$828,$A53)</f>
        <v>0</v>
      </c>
      <c r="D53" s="54">
        <f>SUMIFS('Escada Data'!$D$5:$D$828,'Escada Data'!$B$5:$B$828,D$8,'Escada Data'!$C$5:$C$828,$A53)</f>
        <v>0</v>
      </c>
      <c r="E53" s="54">
        <f>SUMIFS('Escada Data'!$D$5:$D$828,'Escada Data'!$B$5:$B$828,E$8,'Escada Data'!$C$5:$C$828,$A53)</f>
        <v>1</v>
      </c>
      <c r="F53" s="54">
        <f>SUMIFS('Escada Data'!$D$5:$D$828,'Escada Data'!$B$5:$B$828,F$8,'Escada Data'!$C$5:$C$828,$A53)</f>
        <v>0</v>
      </c>
      <c r="G53" s="54">
        <f>SUMIFS('Escada Data'!$D$5:$D$828,'Escada Data'!$B$5:$B$828,G$8,'Escada Data'!$C$5:$C$828,$A53)</f>
        <v>0</v>
      </c>
      <c r="H53" s="54">
        <f>SUMIFS('Escada Data'!$D$5:$D$828,'Escada Data'!$B$5:$B$828,H$8,'Escada Data'!$C$5:$C$828,$A53)</f>
        <v>0</v>
      </c>
      <c r="I53" s="54">
        <f>SUMIFS('Escada Data'!$D$5:$D$828,'Escada Data'!$B$5:$B$828,I$8,'Escada Data'!$C$5:$C$828,$A53)</f>
        <v>5</v>
      </c>
      <c r="J53" s="54">
        <f>SUMIFS('Escada Data'!$D$5:$D$828,'Escada Data'!$B$5:$B$828,J$8,'Escada Data'!$C$5:$C$828,$A53)</f>
        <v>0</v>
      </c>
      <c r="K53" s="54">
        <f>SUMIFS('Escada Data'!$D$5:$D$828,'Escada Data'!$B$5:$B$828,K$8,'Escada Data'!$C$5:$C$828,$A53)</f>
        <v>0</v>
      </c>
      <c r="L53" s="54">
        <f>SUMIFS('Escada Data'!$D$5:$D$828,'Escada Data'!$B$5:$B$828,L$8,'Escada Data'!$C$5:$C$828,$A53)</f>
        <v>0</v>
      </c>
      <c r="M53" s="54">
        <f>SUMIFS('Escada Data'!$D$5:$D$828,'Escada Data'!$B$5:$B$828,M$8,'Escada Data'!$C$5:$C$828,$A53)</f>
        <v>0</v>
      </c>
      <c r="N53" s="54">
        <f>SUMIFS('Escada Data'!$D$5:$D$828,'Escada Data'!$B$5:$B$828,N$8,'Escada Data'!$C$5:$C$828,$A53)</f>
        <v>0</v>
      </c>
      <c r="O53" s="54">
        <f>SUMIFS('Escada Data'!$D$5:$D$828,'Escada Data'!$B$5:$B$828,O$8,'Escada Data'!$C$5:$C$828,$A53)</f>
        <v>0</v>
      </c>
      <c r="P53" s="54">
        <f>SUMIFS('Escada Data'!$D$5:$D$828,'Escada Data'!$B$5:$B$828,P$8,'Escada Data'!$C$5:$C$828,$A53)</f>
        <v>0</v>
      </c>
      <c r="Q53" s="54">
        <f>SUMIFS('Escada Data'!$D$5:$D$828,'Escada Data'!$B$5:$B$828,Q$8,'Escada Data'!$C$5:$C$828,$A53)</f>
        <v>0</v>
      </c>
      <c r="R53" s="54">
        <f>SUMIFS('Escada Data'!$D$5:$D$828,'Escada Data'!$B$5:$B$828,R$8,'Escada Data'!$C$5:$C$828,$A53)</f>
        <v>0</v>
      </c>
      <c r="S53" s="54">
        <f>SUMIFS('Escada Data'!$D$5:$D$828,'Escada Data'!$B$5:$B$828,S$8,'Escada Data'!$C$5:$C$828,$A53)</f>
        <v>0</v>
      </c>
      <c r="T53" s="54">
        <f>SUMIFS('Escada Data'!$D$5:$D$828,'Escada Data'!$B$5:$B$828,T$8,'Escada Data'!$C$5:$C$828,$A53)</f>
        <v>0</v>
      </c>
      <c r="U53" s="54">
        <f>SUMIFS('Escada Data'!$D$5:$D$828,'Escada Data'!$B$5:$B$828,U$8,'Escada Data'!$C$5:$C$828,$A53)</f>
        <v>0</v>
      </c>
      <c r="V53" s="54">
        <f>SUMIFS('Escada Data'!$D$5:$D$828,'Escada Data'!$B$5:$B$828,V$8,'Escada Data'!$C$5:$C$828,$A53)</f>
        <v>0</v>
      </c>
      <c r="W53" s="54">
        <f>SUMIFS('Escada Data'!$D$5:$D$828,'Escada Data'!$B$5:$B$828,W$8,'Escada Data'!$C$5:$C$828,$A53)</f>
        <v>0</v>
      </c>
      <c r="X53" s="54">
        <f>SUMIFS('Escada Data'!$D$5:$D$828,'Escada Data'!$B$5:$B$828,X$8,'Escada Data'!$C$5:$C$828,$A53)</f>
        <v>0</v>
      </c>
      <c r="Y53" s="54">
        <f>SUMIFS('Escada Data'!$D$5:$D$828,'Escada Data'!$B$5:$B$828,Y$8,'Escada Data'!$C$5:$C$828,$A53)</f>
        <v>0</v>
      </c>
      <c r="Z53" s="54">
        <f>SUMIFS('Escada Data'!$D$5:$D$828,'Escada Data'!$B$5:$B$828,Z$8,'Escada Data'!$C$5:$C$828,$A53)</f>
        <v>0</v>
      </c>
    </row>
    <row r="54" spans="1:26" x14ac:dyDescent="0.2">
      <c r="A54" s="55" t="s">
        <v>555</v>
      </c>
      <c r="B54" s="54">
        <f>SUMIFS('Escada Data'!$D$5:$D$828,'Escada Data'!$B$5:$B$828,B$8,'Escada Data'!$C$5:$C$828,$A54)</f>
        <v>0</v>
      </c>
      <c r="C54" s="54">
        <f>SUMIFS('Escada Data'!$D$5:$D$828,'Escada Data'!$B$5:$B$828,C$8,'Escada Data'!$C$5:$C$828,$A54)</f>
        <v>0</v>
      </c>
      <c r="D54" s="54">
        <f>SUMIFS('Escada Data'!$D$5:$D$828,'Escada Data'!$B$5:$B$828,D$8,'Escada Data'!$C$5:$C$828,$A54)</f>
        <v>0</v>
      </c>
      <c r="E54" s="54">
        <f>SUMIFS('Escada Data'!$D$5:$D$828,'Escada Data'!$B$5:$B$828,E$8,'Escada Data'!$C$5:$C$828,$A54)</f>
        <v>0</v>
      </c>
      <c r="F54" s="54">
        <f>SUMIFS('Escada Data'!$D$5:$D$828,'Escada Data'!$B$5:$B$828,F$8,'Escada Data'!$C$5:$C$828,$A54)</f>
        <v>0</v>
      </c>
      <c r="G54" s="54">
        <f>SUMIFS('Escada Data'!$D$5:$D$828,'Escada Data'!$B$5:$B$828,G$8,'Escada Data'!$C$5:$C$828,$A54)</f>
        <v>0</v>
      </c>
      <c r="H54" s="54">
        <f>SUMIFS('Escada Data'!$D$5:$D$828,'Escada Data'!$B$5:$B$828,H$8,'Escada Data'!$C$5:$C$828,$A54)</f>
        <v>0</v>
      </c>
      <c r="I54" s="54">
        <f>SUMIFS('Escada Data'!$D$5:$D$828,'Escada Data'!$B$5:$B$828,I$8,'Escada Data'!$C$5:$C$828,$A54)</f>
        <v>0</v>
      </c>
      <c r="J54" s="54">
        <f>SUMIFS('Escada Data'!$D$5:$D$828,'Escada Data'!$B$5:$B$828,J$8,'Escada Data'!$C$5:$C$828,$A54)</f>
        <v>0</v>
      </c>
      <c r="K54" s="54">
        <f>SUMIFS('Escada Data'!$D$5:$D$828,'Escada Data'!$B$5:$B$828,K$8,'Escada Data'!$C$5:$C$828,$A54)</f>
        <v>0</v>
      </c>
      <c r="L54" s="54">
        <f>SUMIFS('Escada Data'!$D$5:$D$828,'Escada Data'!$B$5:$B$828,L$8,'Escada Data'!$C$5:$C$828,$A54)</f>
        <v>0</v>
      </c>
      <c r="M54" s="54">
        <f>SUMIFS('Escada Data'!$D$5:$D$828,'Escada Data'!$B$5:$B$828,M$8,'Escada Data'!$C$5:$C$828,$A54)</f>
        <v>0</v>
      </c>
      <c r="N54" s="54">
        <f>SUMIFS('Escada Data'!$D$5:$D$828,'Escada Data'!$B$5:$B$828,N$8,'Escada Data'!$C$5:$C$828,$A54)</f>
        <v>0</v>
      </c>
      <c r="O54" s="54">
        <f>SUMIFS('Escada Data'!$D$5:$D$828,'Escada Data'!$B$5:$B$828,O$8,'Escada Data'!$C$5:$C$828,$A54)</f>
        <v>0</v>
      </c>
      <c r="P54" s="54">
        <f>SUMIFS('Escada Data'!$D$5:$D$828,'Escada Data'!$B$5:$B$828,P$8,'Escada Data'!$C$5:$C$828,$A54)</f>
        <v>0</v>
      </c>
      <c r="Q54" s="54">
        <f>SUMIFS('Escada Data'!$D$5:$D$828,'Escada Data'!$B$5:$B$828,Q$8,'Escada Data'!$C$5:$C$828,$A54)</f>
        <v>0</v>
      </c>
      <c r="R54" s="54">
        <f>SUMIFS('Escada Data'!$D$5:$D$828,'Escada Data'!$B$5:$B$828,R$8,'Escada Data'!$C$5:$C$828,$A54)</f>
        <v>0</v>
      </c>
      <c r="S54" s="54">
        <f>SUMIFS('Escada Data'!$D$5:$D$828,'Escada Data'!$B$5:$B$828,S$8,'Escada Data'!$C$5:$C$828,$A54)</f>
        <v>0</v>
      </c>
      <c r="T54" s="54">
        <f>SUMIFS('Escada Data'!$D$5:$D$828,'Escada Data'!$B$5:$B$828,T$8,'Escada Data'!$C$5:$C$828,$A54)</f>
        <v>0</v>
      </c>
      <c r="U54" s="54">
        <f>SUMIFS('Escada Data'!$D$5:$D$828,'Escada Data'!$B$5:$B$828,U$8,'Escada Data'!$C$5:$C$828,$A54)</f>
        <v>0</v>
      </c>
      <c r="V54" s="54">
        <f>SUMIFS('Escada Data'!$D$5:$D$828,'Escada Data'!$B$5:$B$828,V$8,'Escada Data'!$C$5:$C$828,$A54)</f>
        <v>0</v>
      </c>
      <c r="W54" s="54">
        <f>SUMIFS('Escada Data'!$D$5:$D$828,'Escada Data'!$B$5:$B$828,W$8,'Escada Data'!$C$5:$C$828,$A54)</f>
        <v>0</v>
      </c>
      <c r="X54" s="54">
        <f>SUMIFS('Escada Data'!$D$5:$D$828,'Escada Data'!$B$5:$B$828,X$8,'Escada Data'!$C$5:$C$828,$A54)</f>
        <v>0</v>
      </c>
      <c r="Y54" s="54">
        <f>SUMIFS('Escada Data'!$D$5:$D$828,'Escada Data'!$B$5:$B$828,Y$8,'Escada Data'!$C$5:$C$828,$A54)</f>
        <v>2</v>
      </c>
      <c r="Z54" s="54">
        <f>SUMIFS('Escada Data'!$D$5:$D$828,'Escada Data'!$B$5:$B$828,Z$8,'Escada Data'!$C$5:$C$828,$A54)</f>
        <v>0</v>
      </c>
    </row>
    <row r="55" spans="1:26" x14ac:dyDescent="0.2">
      <c r="A55" s="55" t="s">
        <v>519</v>
      </c>
      <c r="B55" s="54">
        <f>SUMIFS('Escada Data'!$D$5:$D$828,'Escada Data'!$B$5:$B$828,B$8,'Escada Data'!$C$5:$C$828,$A55)</f>
        <v>0</v>
      </c>
      <c r="C55" s="54">
        <f>SUMIFS('Escada Data'!$D$5:$D$828,'Escada Data'!$B$5:$B$828,C$8,'Escada Data'!$C$5:$C$828,$A55)</f>
        <v>0</v>
      </c>
      <c r="D55" s="54">
        <f>SUMIFS('Escada Data'!$D$5:$D$828,'Escada Data'!$B$5:$B$828,D$8,'Escada Data'!$C$5:$C$828,$A55)</f>
        <v>0</v>
      </c>
      <c r="E55" s="54">
        <f>SUMIFS('Escada Data'!$D$5:$D$828,'Escada Data'!$B$5:$B$828,E$8,'Escada Data'!$C$5:$C$828,$A55)</f>
        <v>0</v>
      </c>
      <c r="F55" s="54">
        <f>SUMIFS('Escada Data'!$D$5:$D$828,'Escada Data'!$B$5:$B$828,F$8,'Escada Data'!$C$5:$C$828,$A55)</f>
        <v>0</v>
      </c>
      <c r="G55" s="54">
        <f>SUMIFS('Escada Data'!$D$5:$D$828,'Escada Data'!$B$5:$B$828,G$8,'Escada Data'!$C$5:$C$828,$A55)</f>
        <v>0</v>
      </c>
      <c r="H55" s="54">
        <f>SUMIFS('Escada Data'!$D$5:$D$828,'Escada Data'!$B$5:$B$828,H$8,'Escada Data'!$C$5:$C$828,$A55)</f>
        <v>0</v>
      </c>
      <c r="I55" s="54">
        <f>SUMIFS('Escada Data'!$D$5:$D$828,'Escada Data'!$B$5:$B$828,I$8,'Escada Data'!$C$5:$C$828,$A55)</f>
        <v>0</v>
      </c>
      <c r="J55" s="54">
        <f>SUMIFS('Escada Data'!$D$5:$D$828,'Escada Data'!$B$5:$B$828,J$8,'Escada Data'!$C$5:$C$828,$A55)</f>
        <v>0</v>
      </c>
      <c r="K55" s="54">
        <f>SUMIFS('Escada Data'!$D$5:$D$828,'Escada Data'!$B$5:$B$828,K$8,'Escada Data'!$C$5:$C$828,$A55)</f>
        <v>0</v>
      </c>
      <c r="L55" s="54">
        <f>SUMIFS('Escada Data'!$D$5:$D$828,'Escada Data'!$B$5:$B$828,L$8,'Escada Data'!$C$5:$C$828,$A55)</f>
        <v>0</v>
      </c>
      <c r="M55" s="54">
        <f>SUMIFS('Escada Data'!$D$5:$D$828,'Escada Data'!$B$5:$B$828,M$8,'Escada Data'!$C$5:$C$828,$A55)</f>
        <v>0</v>
      </c>
      <c r="N55" s="54">
        <f>SUMIFS('Escada Data'!$D$5:$D$828,'Escada Data'!$B$5:$B$828,N$8,'Escada Data'!$C$5:$C$828,$A55)</f>
        <v>0</v>
      </c>
      <c r="O55" s="54">
        <f>SUMIFS('Escada Data'!$D$5:$D$828,'Escada Data'!$B$5:$B$828,O$8,'Escada Data'!$C$5:$C$828,$A55)</f>
        <v>0</v>
      </c>
      <c r="P55" s="54">
        <f>SUMIFS('Escada Data'!$D$5:$D$828,'Escada Data'!$B$5:$B$828,P$8,'Escada Data'!$C$5:$C$828,$A55)</f>
        <v>0</v>
      </c>
      <c r="Q55" s="54">
        <f>SUMIFS('Escada Data'!$D$5:$D$828,'Escada Data'!$B$5:$B$828,Q$8,'Escada Data'!$C$5:$C$828,$A55)</f>
        <v>0</v>
      </c>
      <c r="R55" s="54">
        <f>SUMIFS('Escada Data'!$D$5:$D$828,'Escada Data'!$B$5:$B$828,R$8,'Escada Data'!$C$5:$C$828,$A55)</f>
        <v>0</v>
      </c>
      <c r="S55" s="54">
        <f>SUMIFS('Escada Data'!$D$5:$D$828,'Escada Data'!$B$5:$B$828,S$8,'Escada Data'!$C$5:$C$828,$A55)</f>
        <v>0</v>
      </c>
      <c r="T55" s="54">
        <f>SUMIFS('Escada Data'!$D$5:$D$828,'Escada Data'!$B$5:$B$828,T$8,'Escada Data'!$C$5:$C$828,$A55)</f>
        <v>0</v>
      </c>
      <c r="U55" s="54">
        <f>SUMIFS('Escada Data'!$D$5:$D$828,'Escada Data'!$B$5:$B$828,U$8,'Escada Data'!$C$5:$C$828,$A55)</f>
        <v>0</v>
      </c>
      <c r="V55" s="54">
        <f>SUMIFS('Escada Data'!$D$5:$D$828,'Escada Data'!$B$5:$B$828,V$8,'Escada Data'!$C$5:$C$828,$A55)</f>
        <v>0</v>
      </c>
      <c r="W55" s="54">
        <f>SUMIFS('Escada Data'!$D$5:$D$828,'Escada Data'!$B$5:$B$828,W$8,'Escada Data'!$C$5:$C$828,$A55)</f>
        <v>0</v>
      </c>
      <c r="X55" s="54">
        <f>SUMIFS('Escada Data'!$D$5:$D$828,'Escada Data'!$B$5:$B$828,X$8,'Escada Data'!$C$5:$C$828,$A55)</f>
        <v>0</v>
      </c>
      <c r="Y55" s="54">
        <f>SUMIFS('Escada Data'!$D$5:$D$828,'Escada Data'!$B$5:$B$828,Y$8,'Escada Data'!$C$5:$C$828,$A55)</f>
        <v>0</v>
      </c>
      <c r="Z55" s="54">
        <f>SUMIFS('Escada Data'!$D$5:$D$828,'Escada Data'!$B$5:$B$828,Z$8,'Escada Data'!$C$5:$C$828,$A55)</f>
        <v>1</v>
      </c>
    </row>
    <row r="56" spans="1:26" x14ac:dyDescent="0.2">
      <c r="A56" s="55" t="s">
        <v>54</v>
      </c>
      <c r="B56" s="54">
        <f>SUMIFS('Escada Data'!$D$5:$D$828,'Escada Data'!$B$5:$B$828,B$8,'Escada Data'!$C$5:$C$828,$A56)</f>
        <v>0</v>
      </c>
      <c r="C56" s="54">
        <f>SUMIFS('Escada Data'!$D$5:$D$828,'Escada Data'!$B$5:$B$828,C$8,'Escada Data'!$C$5:$C$828,$A56)</f>
        <v>0</v>
      </c>
      <c r="D56" s="54">
        <f>SUMIFS('Escada Data'!$D$5:$D$828,'Escada Data'!$B$5:$B$828,D$8,'Escada Data'!$C$5:$C$828,$A56)</f>
        <v>0</v>
      </c>
      <c r="E56" s="54">
        <f>SUMIFS('Escada Data'!$D$5:$D$828,'Escada Data'!$B$5:$B$828,E$8,'Escada Data'!$C$5:$C$828,$A56)</f>
        <v>6</v>
      </c>
      <c r="F56" s="54">
        <f>SUMIFS('Escada Data'!$D$5:$D$828,'Escada Data'!$B$5:$B$828,F$8,'Escada Data'!$C$5:$C$828,$A56)</f>
        <v>0</v>
      </c>
      <c r="G56" s="54">
        <f>SUMIFS('Escada Data'!$D$5:$D$828,'Escada Data'!$B$5:$B$828,G$8,'Escada Data'!$C$5:$C$828,$A56)</f>
        <v>0</v>
      </c>
      <c r="H56" s="54">
        <f>SUMIFS('Escada Data'!$D$5:$D$828,'Escada Data'!$B$5:$B$828,H$8,'Escada Data'!$C$5:$C$828,$A56)</f>
        <v>0</v>
      </c>
      <c r="I56" s="54">
        <f>SUMIFS('Escada Data'!$D$5:$D$828,'Escada Data'!$B$5:$B$828,I$8,'Escada Data'!$C$5:$C$828,$A56)</f>
        <v>0</v>
      </c>
      <c r="J56" s="54">
        <f>SUMIFS('Escada Data'!$D$5:$D$828,'Escada Data'!$B$5:$B$828,J$8,'Escada Data'!$C$5:$C$828,$A56)</f>
        <v>0</v>
      </c>
      <c r="K56" s="54">
        <f>SUMIFS('Escada Data'!$D$5:$D$828,'Escada Data'!$B$5:$B$828,K$8,'Escada Data'!$C$5:$C$828,$A56)</f>
        <v>0</v>
      </c>
      <c r="L56" s="54">
        <f>SUMIFS('Escada Data'!$D$5:$D$828,'Escada Data'!$B$5:$B$828,L$8,'Escada Data'!$C$5:$C$828,$A56)</f>
        <v>0</v>
      </c>
      <c r="M56" s="54">
        <f>SUMIFS('Escada Data'!$D$5:$D$828,'Escada Data'!$B$5:$B$828,M$8,'Escada Data'!$C$5:$C$828,$A56)</f>
        <v>0</v>
      </c>
      <c r="N56" s="54">
        <f>SUMIFS('Escada Data'!$D$5:$D$828,'Escada Data'!$B$5:$B$828,N$8,'Escada Data'!$C$5:$C$828,$A56)</f>
        <v>1</v>
      </c>
      <c r="O56" s="54">
        <f>SUMIFS('Escada Data'!$D$5:$D$828,'Escada Data'!$B$5:$B$828,O$8,'Escada Data'!$C$5:$C$828,$A56)</f>
        <v>0</v>
      </c>
      <c r="P56" s="54">
        <f>SUMIFS('Escada Data'!$D$5:$D$828,'Escada Data'!$B$5:$B$828,P$8,'Escada Data'!$C$5:$C$828,$A56)</f>
        <v>0</v>
      </c>
      <c r="Q56" s="54">
        <f>SUMIFS('Escada Data'!$D$5:$D$828,'Escada Data'!$B$5:$B$828,Q$8,'Escada Data'!$C$5:$C$828,$A56)</f>
        <v>0</v>
      </c>
      <c r="R56" s="54">
        <f>SUMIFS('Escada Data'!$D$5:$D$828,'Escada Data'!$B$5:$B$828,R$8,'Escada Data'!$C$5:$C$828,$A56)</f>
        <v>0</v>
      </c>
      <c r="S56" s="54">
        <f>SUMIFS('Escada Data'!$D$5:$D$828,'Escada Data'!$B$5:$B$828,S$8,'Escada Data'!$C$5:$C$828,$A56)</f>
        <v>0</v>
      </c>
      <c r="T56" s="54">
        <f>SUMIFS('Escada Data'!$D$5:$D$828,'Escada Data'!$B$5:$B$828,T$8,'Escada Data'!$C$5:$C$828,$A56)</f>
        <v>0</v>
      </c>
      <c r="U56" s="54">
        <f>SUMIFS('Escada Data'!$D$5:$D$828,'Escada Data'!$B$5:$B$828,U$8,'Escada Data'!$C$5:$C$828,$A56)</f>
        <v>0</v>
      </c>
      <c r="V56" s="54">
        <f>SUMIFS('Escada Data'!$D$5:$D$828,'Escada Data'!$B$5:$B$828,V$8,'Escada Data'!$C$5:$C$828,$A56)</f>
        <v>0</v>
      </c>
      <c r="W56" s="54">
        <f>SUMIFS('Escada Data'!$D$5:$D$828,'Escada Data'!$B$5:$B$828,W$8,'Escada Data'!$C$5:$C$828,$A56)</f>
        <v>0</v>
      </c>
      <c r="X56" s="54">
        <f>SUMIFS('Escada Data'!$D$5:$D$828,'Escada Data'!$B$5:$B$828,X$8,'Escada Data'!$C$5:$C$828,$A56)</f>
        <v>0</v>
      </c>
      <c r="Y56" s="54">
        <f>SUMIFS('Escada Data'!$D$5:$D$828,'Escada Data'!$B$5:$B$828,Y$8,'Escada Data'!$C$5:$C$828,$A56)</f>
        <v>0</v>
      </c>
      <c r="Z56" s="54">
        <f>SUMIFS('Escada Data'!$D$5:$D$828,'Escada Data'!$B$5:$B$828,Z$8,'Escada Data'!$C$5:$C$828,$A56)</f>
        <v>0</v>
      </c>
    </row>
    <row r="57" spans="1:26" ht="13.5" thickBot="1" x14ac:dyDescent="0.25">
      <c r="A57" s="61" t="s">
        <v>46</v>
      </c>
      <c r="B57" s="62">
        <f>SUMIFS('Escada Data'!$D$5:$D$828,'Escada Data'!$B$5:$B$828,B$8,'Escada Data'!$C$5:$C$828,$A57)</f>
        <v>5</v>
      </c>
      <c r="C57" s="62">
        <f>SUMIFS('Escada Data'!$D$5:$D$828,'Escada Data'!$B$5:$B$828,C$8,'Escada Data'!$C$5:$C$828,$A57)</f>
        <v>0</v>
      </c>
      <c r="D57" s="62">
        <f>SUMIFS('Escada Data'!$D$5:$D$828,'Escada Data'!$B$5:$B$828,D$8,'Escada Data'!$C$5:$C$828,$A57)</f>
        <v>0</v>
      </c>
      <c r="E57" s="62">
        <f>SUMIFS('Escada Data'!$D$5:$D$828,'Escada Data'!$B$5:$B$828,E$8,'Escada Data'!$C$5:$C$828,$A57)</f>
        <v>6</v>
      </c>
      <c r="F57" s="62">
        <f>SUMIFS('Escada Data'!$D$5:$D$828,'Escada Data'!$B$5:$B$828,F$8,'Escada Data'!$C$5:$C$828,$A57)</f>
        <v>1</v>
      </c>
      <c r="G57" s="62">
        <f>SUMIFS('Escada Data'!$D$5:$D$828,'Escada Data'!$B$5:$B$828,G$8,'Escada Data'!$C$5:$C$828,$A57)</f>
        <v>4</v>
      </c>
      <c r="H57" s="62">
        <f>SUMIFS('Escada Data'!$D$5:$D$828,'Escada Data'!$B$5:$B$828,H$8,'Escada Data'!$C$5:$C$828,$A57)</f>
        <v>0</v>
      </c>
      <c r="I57" s="62">
        <f>SUMIFS('Escada Data'!$D$5:$D$828,'Escada Data'!$B$5:$B$828,I$8,'Escada Data'!$C$5:$C$828,$A57)</f>
        <v>1</v>
      </c>
      <c r="J57" s="62">
        <f>SUMIFS('Escada Data'!$D$5:$D$828,'Escada Data'!$B$5:$B$828,J$8,'Escada Data'!$C$5:$C$828,$A57)</f>
        <v>0</v>
      </c>
      <c r="K57" s="62">
        <f>SUMIFS('Escada Data'!$D$5:$D$828,'Escada Data'!$B$5:$B$828,K$8,'Escada Data'!$C$5:$C$828,$A57)</f>
        <v>0</v>
      </c>
      <c r="L57" s="62">
        <f>SUMIFS('Escada Data'!$D$5:$D$828,'Escada Data'!$B$5:$B$828,L$8,'Escada Data'!$C$5:$C$828,$A57)</f>
        <v>0</v>
      </c>
      <c r="M57" s="62">
        <f>SUMIFS('Escada Data'!$D$5:$D$828,'Escada Data'!$B$5:$B$828,M$8,'Escada Data'!$C$5:$C$828,$A57)</f>
        <v>0</v>
      </c>
      <c r="N57" s="62">
        <f>SUMIFS('Escada Data'!$D$5:$D$828,'Escada Data'!$B$5:$B$828,N$8,'Escada Data'!$C$5:$C$828,$A57)</f>
        <v>1</v>
      </c>
      <c r="O57" s="62">
        <f>SUMIFS('Escada Data'!$D$5:$D$828,'Escada Data'!$B$5:$B$828,O$8,'Escada Data'!$C$5:$C$828,$A57)</f>
        <v>0</v>
      </c>
      <c r="P57" s="62">
        <f>SUMIFS('Escada Data'!$D$5:$D$828,'Escada Data'!$B$5:$B$828,P$8,'Escada Data'!$C$5:$C$828,$A57)</f>
        <v>0</v>
      </c>
      <c r="Q57" s="62">
        <f>SUMIFS('Escada Data'!$D$5:$D$828,'Escada Data'!$B$5:$B$828,Q$8,'Escada Data'!$C$5:$C$828,$A57)</f>
        <v>2</v>
      </c>
      <c r="R57" s="62">
        <f>SUMIFS('Escada Data'!$D$5:$D$828,'Escada Data'!$B$5:$B$828,R$8,'Escada Data'!$C$5:$C$828,$A57)</f>
        <v>0</v>
      </c>
      <c r="S57" s="62">
        <f>SUMIFS('Escada Data'!$D$5:$D$828,'Escada Data'!$B$5:$B$828,S$8,'Escada Data'!$C$5:$C$828,$A57)</f>
        <v>0</v>
      </c>
      <c r="T57" s="62">
        <f>SUMIFS('Escada Data'!$D$5:$D$828,'Escada Data'!$B$5:$B$828,T$8,'Escada Data'!$C$5:$C$828,$A57)</f>
        <v>0</v>
      </c>
      <c r="U57" s="62">
        <f>SUMIFS('Escada Data'!$D$5:$D$828,'Escada Data'!$B$5:$B$828,U$8,'Escada Data'!$C$5:$C$828,$A57)</f>
        <v>0</v>
      </c>
      <c r="V57" s="62">
        <f>SUMIFS('Escada Data'!$D$5:$D$828,'Escada Data'!$B$5:$B$828,V$8,'Escada Data'!$C$5:$C$828,$A57)</f>
        <v>0</v>
      </c>
      <c r="W57" s="62">
        <f>SUMIFS('Escada Data'!$D$5:$D$828,'Escada Data'!$B$5:$B$828,W$8,'Escada Data'!$C$5:$C$828,$A57)</f>
        <v>0</v>
      </c>
      <c r="X57" s="62">
        <f>SUMIFS('Escada Data'!$D$5:$D$828,'Escada Data'!$B$5:$B$828,X$8,'Escada Data'!$C$5:$C$828,$A57)</f>
        <v>0</v>
      </c>
      <c r="Y57" s="62">
        <f>SUMIFS('Escada Data'!$D$5:$D$828,'Escada Data'!$B$5:$B$828,Y$8,'Escada Data'!$C$5:$C$828,$A57)</f>
        <v>0</v>
      </c>
      <c r="Z57" s="62">
        <f>SUMIFS('Escada Data'!$D$5:$D$828,'Escada Data'!$B$5:$B$828,Z$8,'Escada Data'!$C$5:$C$828,$A57)</f>
        <v>10</v>
      </c>
    </row>
    <row r="58" spans="1:26" ht="13.5" thickTop="1" x14ac:dyDescent="0.2">
      <c r="A58" s="47" t="s">
        <v>348</v>
      </c>
      <c r="B58" s="54">
        <f t="shared" ref="B58:Z58" si="0">SUBTOTAL(109,B9:B57)</f>
        <v>73</v>
      </c>
      <c r="C58" s="54">
        <f t="shared" si="0"/>
        <v>4</v>
      </c>
      <c r="D58" s="54">
        <f t="shared" si="0"/>
        <v>6</v>
      </c>
      <c r="E58" s="54">
        <f t="shared" si="0"/>
        <v>191</v>
      </c>
      <c r="F58" s="54">
        <f t="shared" si="0"/>
        <v>17</v>
      </c>
      <c r="G58" s="54">
        <f t="shared" si="0"/>
        <v>52</v>
      </c>
      <c r="H58" s="54">
        <f t="shared" si="0"/>
        <v>40</v>
      </c>
      <c r="I58" s="54">
        <f t="shared" si="0"/>
        <v>24</v>
      </c>
      <c r="J58" s="54">
        <f t="shared" si="0"/>
        <v>2</v>
      </c>
      <c r="K58" s="54">
        <f t="shared" si="0"/>
        <v>26</v>
      </c>
      <c r="L58" s="54">
        <f t="shared" si="0"/>
        <v>0</v>
      </c>
      <c r="M58" s="54">
        <f t="shared" si="0"/>
        <v>43</v>
      </c>
      <c r="N58" s="54">
        <f t="shared" si="0"/>
        <v>11</v>
      </c>
      <c r="O58" s="54">
        <f t="shared" si="0"/>
        <v>1</v>
      </c>
      <c r="P58" s="54">
        <f t="shared" si="0"/>
        <v>2</v>
      </c>
      <c r="Q58" s="54">
        <f t="shared" si="0"/>
        <v>87</v>
      </c>
      <c r="R58" s="54">
        <f t="shared" si="0"/>
        <v>9</v>
      </c>
      <c r="S58" s="54">
        <f t="shared" si="0"/>
        <v>41</v>
      </c>
      <c r="T58" s="54">
        <f t="shared" si="0"/>
        <v>12</v>
      </c>
      <c r="U58" s="54">
        <f t="shared" si="0"/>
        <v>42</v>
      </c>
      <c r="V58" s="54">
        <f t="shared" si="0"/>
        <v>1</v>
      </c>
      <c r="W58" s="54">
        <f t="shared" si="0"/>
        <v>142</v>
      </c>
      <c r="X58" s="54">
        <f t="shared" si="0"/>
        <v>46</v>
      </c>
      <c r="Y58" s="54">
        <f t="shared" si="0"/>
        <v>14</v>
      </c>
      <c r="Z58" s="54">
        <f t="shared" si="0"/>
        <v>228</v>
      </c>
    </row>
    <row r="63" spans="1:26" x14ac:dyDescent="0.2">
      <c r="A63" s="37" t="s">
        <v>568</v>
      </c>
    </row>
    <row r="64" spans="1:26" x14ac:dyDescent="0.2">
      <c r="A64" s="37" t="s">
        <v>345</v>
      </c>
    </row>
    <row r="65" spans="1:1" x14ac:dyDescent="0.2">
      <c r="A65" s="38" t="s">
        <v>569</v>
      </c>
    </row>
    <row r="66" spans="1:1" ht="51" x14ac:dyDescent="0.2">
      <c r="A66" s="37" t="s">
        <v>346</v>
      </c>
    </row>
    <row r="67" spans="1:1" ht="13.5" x14ac:dyDescent="0.25">
      <c r="A67" s="39"/>
    </row>
    <row r="68" spans="1:1" ht="51" x14ac:dyDescent="0.25">
      <c r="A68" s="40" t="s">
        <v>347</v>
      </c>
    </row>
    <row r="80" spans="1:1" ht="12.75" customHeight="1" x14ac:dyDescent="0.2"/>
    <row r="81" ht="12.75" customHeight="1" x14ac:dyDescent="0.2"/>
    <row r="82" ht="12.75" customHeight="1" x14ac:dyDescent="0.2"/>
  </sheetData>
  <sheetProtection algorithmName="SHA-512" hashValue="UPiznv1fFHob1yH/7dAVEgdX2BQcAlX5+qMqX0rkYFsDUiD2r1TQB05jYnUn087NgK5fBihevCKbHWZDj8odDw==" saltValue="nqjfVKeJk0qwXTjBX26lhQ==" spinCount="100000" sheet="1" formatCells="0" formatColumns="0" formatRows="0" insertColumns="0" insertRows="0" insertHyperlinks="0" deleteColumns="0" deleteRows="0" sort="0" autoFilter="0" pivotTables="0"/>
  <dataConsolidate/>
  <mergeCells count="1">
    <mergeCell ref="A1:XFD1"/>
  </mergeCells>
  <pageMargins left="0.7" right="0.7" top="0.75" bottom="0.75" header="0.3" footer="0.3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68582-5ECF-4612-8F6D-6E843EDB39D3}">
  <sheetPr codeName="Feuil6"/>
  <dimension ref="A1:Z99"/>
  <sheetViews>
    <sheetView showGridLines="0" workbookViewId="0">
      <pane xSplit="25" ySplit="8" topLeftCell="Z9" activePane="bottomRight" state="frozen"/>
      <selection pane="topRight" activeCell="Z1" sqref="Z1"/>
      <selection pane="bottomLeft" activeCell="A9" sqref="A9"/>
      <selection pane="bottomRight" sqref="A1:XFD1"/>
    </sheetView>
  </sheetViews>
  <sheetFormatPr baseColWidth="10" defaultColWidth="11.42578125" defaultRowHeight="12.75" x14ac:dyDescent="0.2"/>
  <cols>
    <col min="1" max="1" width="37.85546875" style="4" customWidth="1"/>
    <col min="2" max="2" width="5.42578125" style="4" bestFit="1" customWidth="1"/>
    <col min="3" max="3" width="4.85546875" style="4" bestFit="1" customWidth="1"/>
    <col min="4" max="6" width="5.42578125" style="4" bestFit="1" customWidth="1"/>
    <col min="7" max="7" width="5.5703125" style="4" bestFit="1" customWidth="1"/>
    <col min="8" max="10" width="5.42578125" style="4" bestFit="1" customWidth="1"/>
    <col min="11" max="11" width="5.5703125" style="4" bestFit="1" customWidth="1"/>
    <col min="12" max="12" width="5.28515625" style="4" bestFit="1" customWidth="1"/>
    <col min="13" max="14" width="5.42578125" style="4" bestFit="1" customWidth="1"/>
    <col min="15" max="16" width="6" style="4" bestFit="1" customWidth="1"/>
    <col min="17" max="19" width="5.5703125" style="4" bestFit="1" customWidth="1"/>
    <col min="20" max="20" width="5.42578125" style="4" bestFit="1" customWidth="1"/>
    <col min="21" max="21" width="5.28515625" style="4" bestFit="1" customWidth="1"/>
    <col min="22" max="22" width="5.5703125" style="4" bestFit="1" customWidth="1"/>
    <col min="23" max="26" width="5.42578125" style="4" bestFit="1" customWidth="1"/>
    <col min="27" max="16384" width="11.42578125" style="4"/>
  </cols>
  <sheetData>
    <row r="1" spans="1:26" s="29" customFormat="1" ht="42" customHeight="1" x14ac:dyDescent="0.2">
      <c r="A1" s="27"/>
    </row>
    <row r="2" spans="1:26" x14ac:dyDescent="0.2">
      <c r="A2" s="30" t="s">
        <v>667</v>
      </c>
    </row>
    <row r="3" spans="1:26" x14ac:dyDescent="0.2">
      <c r="A3" s="30" t="s">
        <v>668</v>
      </c>
    </row>
    <row r="4" spans="1:26" x14ac:dyDescent="0.2">
      <c r="A4" s="30"/>
    </row>
    <row r="5" spans="1:26" s="5" customFormat="1" ht="18" x14ac:dyDescent="0.2">
      <c r="A5" s="33" t="s">
        <v>678</v>
      </c>
    </row>
    <row r="6" spans="1:26" ht="18" x14ac:dyDescent="0.2">
      <c r="A6" s="33" t="s">
        <v>679</v>
      </c>
    </row>
    <row r="7" spans="1:26" x14ac:dyDescent="0.2">
      <c r="A7" s="51" t="s">
        <v>681</v>
      </c>
    </row>
    <row r="8" spans="1:26" x14ac:dyDescent="0.2">
      <c r="A8" s="58" t="s">
        <v>142</v>
      </c>
      <c r="B8" s="57" t="s">
        <v>81</v>
      </c>
      <c r="C8" s="57" t="s">
        <v>540</v>
      </c>
      <c r="D8" s="57" t="s">
        <v>64</v>
      </c>
      <c r="E8" s="57" t="s">
        <v>8</v>
      </c>
      <c r="F8" s="57" t="s">
        <v>65</v>
      </c>
      <c r="G8" s="57" t="s">
        <v>12</v>
      </c>
      <c r="H8" s="57" t="s">
        <v>56</v>
      </c>
      <c r="I8" s="57" t="s">
        <v>66</v>
      </c>
      <c r="J8" s="57" t="s">
        <v>95</v>
      </c>
      <c r="K8" s="57" t="s">
        <v>26</v>
      </c>
      <c r="L8" s="57" t="s">
        <v>30</v>
      </c>
      <c r="M8" s="57" t="s">
        <v>41</v>
      </c>
      <c r="N8" s="57" t="s">
        <v>14</v>
      </c>
      <c r="O8" s="57" t="s">
        <v>498</v>
      </c>
      <c r="P8" s="57" t="s">
        <v>120</v>
      </c>
      <c r="Q8" s="57" t="s">
        <v>24</v>
      </c>
      <c r="R8" s="57" t="s">
        <v>16</v>
      </c>
      <c r="S8" s="57" t="s">
        <v>42</v>
      </c>
      <c r="T8" s="57" t="s">
        <v>49</v>
      </c>
      <c r="U8" s="57" t="s">
        <v>39</v>
      </c>
      <c r="V8" s="57" t="s">
        <v>205</v>
      </c>
      <c r="W8" s="57" t="s">
        <v>5</v>
      </c>
      <c r="X8" s="57" t="s">
        <v>27</v>
      </c>
      <c r="Y8" s="58" t="s">
        <v>91</v>
      </c>
      <c r="Z8" s="57" t="s">
        <v>20</v>
      </c>
    </row>
    <row r="9" spans="1:26" x14ac:dyDescent="0.2">
      <c r="A9" s="55" t="s">
        <v>50</v>
      </c>
      <c r="B9" s="54">
        <f>SUMIFS('Escada Data'!$E$5:$E$828,'Escada Data'!$B$5:$B$828,B$8,'Escada Data'!$C$5:$C$828,$A9)</f>
        <v>3</v>
      </c>
      <c r="C9" s="54">
        <f>SUMIFS('Escada Data'!$E$5:$E$828,'Escada Data'!$B$5:$B$828,C$8,'Escada Data'!$C$5:$C$828,$A9)</f>
        <v>0</v>
      </c>
      <c r="D9" s="54">
        <f>SUMIFS('Escada Data'!$E$5:$E$828,'Escada Data'!$B$5:$B$828,D$8,'Escada Data'!$C$5:$C$828,$A9)</f>
        <v>0</v>
      </c>
      <c r="E9" s="54">
        <f>SUMIFS('Escada Data'!$E$5:$E$828,'Escada Data'!$B$5:$B$828,E$8,'Escada Data'!$C$5:$C$828,$A9)</f>
        <v>2</v>
      </c>
      <c r="F9" s="54">
        <f>SUMIFS('Escada Data'!$E$5:$E$828,'Escada Data'!$B$5:$B$828,F$8,'Escada Data'!$C$5:$C$828,$A9)</f>
        <v>1</v>
      </c>
      <c r="G9" s="54">
        <f>SUMIFS('Escada Data'!$E$5:$E$828,'Escada Data'!$B$5:$B$828,G$8,'Escada Data'!$C$5:$C$828,$A9)</f>
        <v>0</v>
      </c>
      <c r="H9" s="54">
        <f>SUMIFS('Escada Data'!$E$5:$E$828,'Escada Data'!$B$5:$B$828,H$8,'Escada Data'!$C$5:$C$828,$A9)</f>
        <v>0</v>
      </c>
      <c r="I9" s="54">
        <f>SUMIFS('Escada Data'!$E$5:$E$828,'Escada Data'!$B$5:$B$828,I$8,'Escada Data'!$C$5:$C$828,$A9)</f>
        <v>0</v>
      </c>
      <c r="J9" s="54">
        <f>SUMIFS('Escada Data'!$E$5:$E$828,'Escada Data'!$B$5:$B$828,J$8,'Escada Data'!$C$5:$C$828,$A9)</f>
        <v>0</v>
      </c>
      <c r="K9" s="54">
        <f>SUMIFS('Escada Data'!$E$5:$E$828,'Escada Data'!$B$5:$B$828,K$8,'Escada Data'!$C$5:$C$828,$A9)</f>
        <v>0</v>
      </c>
      <c r="L9" s="54">
        <f>SUMIFS('Escada Data'!$E$5:$E$828,'Escada Data'!$B$5:$B$828,L$8,'Escada Data'!$C$5:$C$828,$A9)</f>
        <v>0</v>
      </c>
      <c r="M9" s="54">
        <f>SUMIFS('Escada Data'!$E$5:$E$828,'Escada Data'!$B$5:$B$828,M$8,'Escada Data'!$C$5:$C$828,$A9)</f>
        <v>0</v>
      </c>
      <c r="N9" s="54">
        <f>SUMIFS('Escada Data'!$E$5:$E$828,'Escada Data'!$B$5:$B$828,N$8,'Escada Data'!$C$5:$C$828,$A9)</f>
        <v>0</v>
      </c>
      <c r="O9" s="54">
        <f>SUMIFS('Escada Data'!$E$5:$E$828,'Escada Data'!$B$5:$B$828,O$8,'Escada Data'!$C$5:$C$828,$A9)</f>
        <v>0</v>
      </c>
      <c r="P9" s="54">
        <f>SUMIFS('Escada Data'!$E$5:$E$828,'Escada Data'!$B$5:$B$828,P$8,'Escada Data'!$C$5:$C$828,$A9)</f>
        <v>0</v>
      </c>
      <c r="Q9" s="54">
        <f>SUMIFS('Escada Data'!$E$5:$E$828,'Escada Data'!$B$5:$B$828,Q$8,'Escada Data'!$C$5:$C$828,$A9)</f>
        <v>0</v>
      </c>
      <c r="R9" s="54">
        <f>SUMIFS('Escada Data'!$E$5:$E$828,'Escada Data'!$B$5:$B$828,R$8,'Escada Data'!$C$5:$C$828,$A9)</f>
        <v>0</v>
      </c>
      <c r="S9" s="54">
        <f>SUMIFS('Escada Data'!$E$5:$E$828,'Escada Data'!$B$5:$B$828,S$8,'Escada Data'!$C$5:$C$828,$A9)</f>
        <v>0</v>
      </c>
      <c r="T9" s="54">
        <f>SUMIFS('Escada Data'!$E$5:$E$828,'Escada Data'!$B$5:$B$828,T$8,'Escada Data'!$C$5:$C$828,$A9)</f>
        <v>0</v>
      </c>
      <c r="U9" s="54">
        <f>SUMIFS('Escada Data'!$E$5:$E$828,'Escada Data'!$B$5:$B$828,U$8,'Escada Data'!$C$5:$C$828,$A9)</f>
        <v>0</v>
      </c>
      <c r="V9" s="54">
        <f>SUMIFS('Escada Data'!$E$5:$E$828,'Escada Data'!$B$5:$B$828,V$8,'Escada Data'!$C$5:$C$828,$A9)</f>
        <v>0</v>
      </c>
      <c r="W9" s="54">
        <f>SUMIFS('Escada Data'!$E$5:$E$828,'Escada Data'!$B$5:$B$828,W$8,'Escada Data'!$C$5:$C$828,$A9)</f>
        <v>0</v>
      </c>
      <c r="X9" s="54">
        <f>SUMIFS('Escada Data'!$E$5:$E$828,'Escada Data'!$B$5:$B$828,X$8,'Escada Data'!$C$5:$C$828,$A9)</f>
        <v>0</v>
      </c>
      <c r="Y9" s="54">
        <f>SUMIFS('Escada Data'!$E$5:$E$828,'Escada Data'!$B$5:$B$828,Y$8,'Escada Data'!$C$5:$C$828,$A9)</f>
        <v>0</v>
      </c>
      <c r="Z9" s="54">
        <f>SUMIFS('Escada Data'!$E$5:$E$828,'Escada Data'!$B$5:$B$828,Z$8,'Escada Data'!$C$5:$C$828,$A9)</f>
        <v>2</v>
      </c>
    </row>
    <row r="10" spans="1:26" x14ac:dyDescent="0.2">
      <c r="A10" s="55" t="s">
        <v>34</v>
      </c>
      <c r="B10" s="54">
        <f>SUMIFS('Escada Data'!$E$5:$E$828,'Escada Data'!$B$5:$B$828,B$8,'Escada Data'!$C$5:$C$828,$A10)</f>
        <v>1</v>
      </c>
      <c r="C10" s="54">
        <f>SUMIFS('Escada Data'!$E$5:$E$828,'Escada Data'!$B$5:$B$828,C$8,'Escada Data'!$C$5:$C$828,$A10)</f>
        <v>0</v>
      </c>
      <c r="D10" s="54">
        <f>SUMIFS('Escada Data'!$E$5:$E$828,'Escada Data'!$B$5:$B$828,D$8,'Escada Data'!$C$5:$C$828,$A10)</f>
        <v>0</v>
      </c>
      <c r="E10" s="54">
        <f>SUMIFS('Escada Data'!$E$5:$E$828,'Escada Data'!$B$5:$B$828,E$8,'Escada Data'!$C$5:$C$828,$A10)</f>
        <v>2</v>
      </c>
      <c r="F10" s="54">
        <f>SUMIFS('Escada Data'!$E$5:$E$828,'Escada Data'!$B$5:$B$828,F$8,'Escada Data'!$C$5:$C$828,$A10)</f>
        <v>0</v>
      </c>
      <c r="G10" s="54">
        <f>SUMIFS('Escada Data'!$E$5:$E$828,'Escada Data'!$B$5:$B$828,G$8,'Escada Data'!$C$5:$C$828,$A10)</f>
        <v>0</v>
      </c>
      <c r="H10" s="54">
        <f>SUMIFS('Escada Data'!$E$5:$E$828,'Escada Data'!$B$5:$B$828,H$8,'Escada Data'!$C$5:$C$828,$A10)</f>
        <v>0</v>
      </c>
      <c r="I10" s="54">
        <f>SUMIFS('Escada Data'!$E$5:$E$828,'Escada Data'!$B$5:$B$828,I$8,'Escada Data'!$C$5:$C$828,$A10)</f>
        <v>3</v>
      </c>
      <c r="J10" s="54">
        <f>SUMIFS('Escada Data'!$E$5:$E$828,'Escada Data'!$B$5:$B$828,J$8,'Escada Data'!$C$5:$C$828,$A10)</f>
        <v>0</v>
      </c>
      <c r="K10" s="54">
        <f>SUMIFS('Escada Data'!$E$5:$E$828,'Escada Data'!$B$5:$B$828,K$8,'Escada Data'!$C$5:$C$828,$A10)</f>
        <v>1</v>
      </c>
      <c r="L10" s="54">
        <f>SUMIFS('Escada Data'!$E$5:$E$828,'Escada Data'!$B$5:$B$828,L$8,'Escada Data'!$C$5:$C$828,$A10)</f>
        <v>0</v>
      </c>
      <c r="M10" s="54">
        <f>SUMIFS('Escada Data'!$E$5:$E$828,'Escada Data'!$B$5:$B$828,M$8,'Escada Data'!$C$5:$C$828,$A10)</f>
        <v>1</v>
      </c>
      <c r="N10" s="54">
        <f>SUMIFS('Escada Data'!$E$5:$E$828,'Escada Data'!$B$5:$B$828,N$8,'Escada Data'!$C$5:$C$828,$A10)</f>
        <v>0</v>
      </c>
      <c r="O10" s="54">
        <f>SUMIFS('Escada Data'!$E$5:$E$828,'Escada Data'!$B$5:$B$828,O$8,'Escada Data'!$C$5:$C$828,$A10)</f>
        <v>0</v>
      </c>
      <c r="P10" s="54">
        <f>SUMIFS('Escada Data'!$E$5:$E$828,'Escada Data'!$B$5:$B$828,P$8,'Escada Data'!$C$5:$C$828,$A10)</f>
        <v>1</v>
      </c>
      <c r="Q10" s="54">
        <f>SUMIFS('Escada Data'!$E$5:$E$828,'Escada Data'!$B$5:$B$828,Q$8,'Escada Data'!$C$5:$C$828,$A10)</f>
        <v>0</v>
      </c>
      <c r="R10" s="54">
        <f>SUMIFS('Escada Data'!$E$5:$E$828,'Escada Data'!$B$5:$B$828,R$8,'Escada Data'!$C$5:$C$828,$A10)</f>
        <v>0</v>
      </c>
      <c r="S10" s="54">
        <f>SUMIFS('Escada Data'!$E$5:$E$828,'Escada Data'!$B$5:$B$828,S$8,'Escada Data'!$C$5:$C$828,$A10)</f>
        <v>2</v>
      </c>
      <c r="T10" s="54">
        <f>SUMIFS('Escada Data'!$E$5:$E$828,'Escada Data'!$B$5:$B$828,T$8,'Escada Data'!$C$5:$C$828,$A10)</f>
        <v>0</v>
      </c>
      <c r="U10" s="54">
        <f>SUMIFS('Escada Data'!$E$5:$E$828,'Escada Data'!$B$5:$B$828,U$8,'Escada Data'!$C$5:$C$828,$A10)</f>
        <v>1</v>
      </c>
      <c r="V10" s="54">
        <f>SUMIFS('Escada Data'!$E$5:$E$828,'Escada Data'!$B$5:$B$828,V$8,'Escada Data'!$C$5:$C$828,$A10)</f>
        <v>0</v>
      </c>
      <c r="W10" s="54">
        <f>SUMIFS('Escada Data'!$E$5:$E$828,'Escada Data'!$B$5:$B$828,W$8,'Escada Data'!$C$5:$C$828,$A10)</f>
        <v>2</v>
      </c>
      <c r="X10" s="54">
        <f>SUMIFS('Escada Data'!$E$5:$E$828,'Escada Data'!$B$5:$B$828,X$8,'Escada Data'!$C$5:$C$828,$A10)</f>
        <v>0</v>
      </c>
      <c r="Y10" s="54">
        <f>SUMIFS('Escada Data'!$E$5:$E$828,'Escada Data'!$B$5:$B$828,Y$8,'Escada Data'!$C$5:$C$828,$A10)</f>
        <v>0</v>
      </c>
      <c r="Z10" s="54">
        <f>SUMIFS('Escada Data'!$E$5:$E$828,'Escada Data'!$B$5:$B$828,Z$8,'Escada Data'!$C$5:$C$828,$A10)</f>
        <v>6</v>
      </c>
    </row>
    <row r="11" spans="1:26" x14ac:dyDescent="0.2">
      <c r="A11" s="55" t="s">
        <v>107</v>
      </c>
      <c r="B11" s="54">
        <f>SUMIFS('Escada Data'!$E$5:$E$828,'Escada Data'!$B$5:$B$828,B$8,'Escada Data'!$C$5:$C$828,$A11)</f>
        <v>0</v>
      </c>
      <c r="C11" s="54">
        <f>SUMIFS('Escada Data'!$E$5:$E$828,'Escada Data'!$B$5:$B$828,C$8,'Escada Data'!$C$5:$C$828,$A11)</f>
        <v>0</v>
      </c>
      <c r="D11" s="54">
        <f>SUMIFS('Escada Data'!$E$5:$E$828,'Escada Data'!$B$5:$B$828,D$8,'Escada Data'!$C$5:$C$828,$A11)</f>
        <v>0</v>
      </c>
      <c r="E11" s="54">
        <f>SUMIFS('Escada Data'!$E$5:$E$828,'Escada Data'!$B$5:$B$828,E$8,'Escada Data'!$C$5:$C$828,$A11)</f>
        <v>1</v>
      </c>
      <c r="F11" s="54">
        <f>SUMIFS('Escada Data'!$E$5:$E$828,'Escada Data'!$B$5:$B$828,F$8,'Escada Data'!$C$5:$C$828,$A11)</f>
        <v>0</v>
      </c>
      <c r="G11" s="54">
        <f>SUMIFS('Escada Data'!$E$5:$E$828,'Escada Data'!$B$5:$B$828,G$8,'Escada Data'!$C$5:$C$828,$A11)</f>
        <v>0</v>
      </c>
      <c r="H11" s="54">
        <f>SUMIFS('Escada Data'!$E$5:$E$828,'Escada Data'!$B$5:$B$828,H$8,'Escada Data'!$C$5:$C$828,$A11)</f>
        <v>1</v>
      </c>
      <c r="I11" s="54">
        <f>SUMIFS('Escada Data'!$E$5:$E$828,'Escada Data'!$B$5:$B$828,I$8,'Escada Data'!$C$5:$C$828,$A11)</f>
        <v>0</v>
      </c>
      <c r="J11" s="54">
        <f>SUMIFS('Escada Data'!$E$5:$E$828,'Escada Data'!$B$5:$B$828,J$8,'Escada Data'!$C$5:$C$828,$A11)</f>
        <v>0</v>
      </c>
      <c r="K11" s="54">
        <f>SUMIFS('Escada Data'!$E$5:$E$828,'Escada Data'!$B$5:$B$828,K$8,'Escada Data'!$C$5:$C$828,$A11)</f>
        <v>0</v>
      </c>
      <c r="L11" s="54">
        <f>SUMIFS('Escada Data'!$E$5:$E$828,'Escada Data'!$B$5:$B$828,L$8,'Escada Data'!$C$5:$C$828,$A11)</f>
        <v>0</v>
      </c>
      <c r="M11" s="54">
        <f>SUMIFS('Escada Data'!$E$5:$E$828,'Escada Data'!$B$5:$B$828,M$8,'Escada Data'!$C$5:$C$828,$A11)</f>
        <v>2</v>
      </c>
      <c r="N11" s="54">
        <f>SUMIFS('Escada Data'!$E$5:$E$828,'Escada Data'!$B$5:$B$828,N$8,'Escada Data'!$C$5:$C$828,$A11)</f>
        <v>0</v>
      </c>
      <c r="O11" s="54">
        <f>SUMIFS('Escada Data'!$E$5:$E$828,'Escada Data'!$B$5:$B$828,O$8,'Escada Data'!$C$5:$C$828,$A11)</f>
        <v>0</v>
      </c>
      <c r="P11" s="54">
        <f>SUMIFS('Escada Data'!$E$5:$E$828,'Escada Data'!$B$5:$B$828,P$8,'Escada Data'!$C$5:$C$828,$A11)</f>
        <v>0</v>
      </c>
      <c r="Q11" s="54">
        <f>SUMIFS('Escada Data'!$E$5:$E$828,'Escada Data'!$B$5:$B$828,Q$8,'Escada Data'!$C$5:$C$828,$A11)</f>
        <v>0</v>
      </c>
      <c r="R11" s="54">
        <f>SUMIFS('Escada Data'!$E$5:$E$828,'Escada Data'!$B$5:$B$828,R$8,'Escada Data'!$C$5:$C$828,$A11)</f>
        <v>0</v>
      </c>
      <c r="S11" s="54">
        <f>SUMIFS('Escada Data'!$E$5:$E$828,'Escada Data'!$B$5:$B$828,S$8,'Escada Data'!$C$5:$C$828,$A11)</f>
        <v>1</v>
      </c>
      <c r="T11" s="54">
        <f>SUMIFS('Escada Data'!$E$5:$E$828,'Escada Data'!$B$5:$B$828,T$8,'Escada Data'!$C$5:$C$828,$A11)</f>
        <v>0</v>
      </c>
      <c r="U11" s="54">
        <f>SUMIFS('Escada Data'!$E$5:$E$828,'Escada Data'!$B$5:$B$828,U$8,'Escada Data'!$C$5:$C$828,$A11)</f>
        <v>0</v>
      </c>
      <c r="V11" s="54">
        <f>SUMIFS('Escada Data'!$E$5:$E$828,'Escada Data'!$B$5:$B$828,V$8,'Escada Data'!$C$5:$C$828,$A11)</f>
        <v>0</v>
      </c>
      <c r="W11" s="54">
        <f>SUMIFS('Escada Data'!$E$5:$E$828,'Escada Data'!$B$5:$B$828,W$8,'Escada Data'!$C$5:$C$828,$A11)</f>
        <v>4</v>
      </c>
      <c r="X11" s="54">
        <f>SUMIFS('Escada Data'!$E$5:$E$828,'Escada Data'!$B$5:$B$828,X$8,'Escada Data'!$C$5:$C$828,$A11)</f>
        <v>0</v>
      </c>
      <c r="Y11" s="54">
        <f>SUMIFS('Escada Data'!$E$5:$E$828,'Escada Data'!$B$5:$B$828,Y$8,'Escada Data'!$C$5:$C$828,$A11)</f>
        <v>0</v>
      </c>
      <c r="Z11" s="54">
        <f>SUMIFS('Escada Data'!$E$5:$E$828,'Escada Data'!$B$5:$B$828,Z$8,'Escada Data'!$C$5:$C$828,$A11)</f>
        <v>0</v>
      </c>
    </row>
    <row r="12" spans="1:26" x14ac:dyDescent="0.2">
      <c r="A12" s="55" t="s">
        <v>527</v>
      </c>
      <c r="B12" s="54">
        <f>SUMIFS('Escada Data'!$E$5:$E$828,'Escada Data'!$B$5:$B$828,B$8,'Escada Data'!$C$5:$C$828,$A12)</f>
        <v>0</v>
      </c>
      <c r="C12" s="54">
        <f>SUMIFS('Escada Data'!$E$5:$E$828,'Escada Data'!$B$5:$B$828,C$8,'Escada Data'!$C$5:$C$828,$A12)</f>
        <v>0</v>
      </c>
      <c r="D12" s="54">
        <f>SUMIFS('Escada Data'!$E$5:$E$828,'Escada Data'!$B$5:$B$828,D$8,'Escada Data'!$C$5:$C$828,$A12)</f>
        <v>0</v>
      </c>
      <c r="E12" s="54">
        <f>SUMIFS('Escada Data'!$E$5:$E$828,'Escada Data'!$B$5:$B$828,E$8,'Escada Data'!$C$5:$C$828,$A12)</f>
        <v>0</v>
      </c>
      <c r="F12" s="54">
        <f>SUMIFS('Escada Data'!$E$5:$E$828,'Escada Data'!$B$5:$B$828,F$8,'Escada Data'!$C$5:$C$828,$A12)</f>
        <v>0</v>
      </c>
      <c r="G12" s="54">
        <f>SUMIFS('Escada Data'!$E$5:$E$828,'Escada Data'!$B$5:$B$828,G$8,'Escada Data'!$C$5:$C$828,$A12)</f>
        <v>0</v>
      </c>
      <c r="H12" s="54">
        <f>SUMIFS('Escada Data'!$E$5:$E$828,'Escada Data'!$B$5:$B$828,H$8,'Escada Data'!$C$5:$C$828,$A12)</f>
        <v>0</v>
      </c>
      <c r="I12" s="54">
        <f>SUMIFS('Escada Data'!$E$5:$E$828,'Escada Data'!$B$5:$B$828,I$8,'Escada Data'!$C$5:$C$828,$A12)</f>
        <v>0</v>
      </c>
      <c r="J12" s="54">
        <f>SUMIFS('Escada Data'!$E$5:$E$828,'Escada Data'!$B$5:$B$828,J$8,'Escada Data'!$C$5:$C$828,$A12)</f>
        <v>0</v>
      </c>
      <c r="K12" s="54">
        <f>SUMIFS('Escada Data'!$E$5:$E$828,'Escada Data'!$B$5:$B$828,K$8,'Escada Data'!$C$5:$C$828,$A12)</f>
        <v>0</v>
      </c>
      <c r="L12" s="54">
        <f>SUMIFS('Escada Data'!$E$5:$E$828,'Escada Data'!$B$5:$B$828,L$8,'Escada Data'!$C$5:$C$828,$A12)</f>
        <v>0</v>
      </c>
      <c r="M12" s="54">
        <f>SUMIFS('Escada Data'!$E$5:$E$828,'Escada Data'!$B$5:$B$828,M$8,'Escada Data'!$C$5:$C$828,$A12)</f>
        <v>0</v>
      </c>
      <c r="N12" s="54">
        <f>SUMIFS('Escada Data'!$E$5:$E$828,'Escada Data'!$B$5:$B$828,N$8,'Escada Data'!$C$5:$C$828,$A12)</f>
        <v>0</v>
      </c>
      <c r="O12" s="54">
        <f>SUMIFS('Escada Data'!$E$5:$E$828,'Escada Data'!$B$5:$B$828,O$8,'Escada Data'!$C$5:$C$828,$A12)</f>
        <v>0</v>
      </c>
      <c r="P12" s="54">
        <f>SUMIFS('Escada Data'!$E$5:$E$828,'Escada Data'!$B$5:$B$828,P$8,'Escada Data'!$C$5:$C$828,$A12)</f>
        <v>0</v>
      </c>
      <c r="Q12" s="54">
        <f>SUMIFS('Escada Data'!$E$5:$E$828,'Escada Data'!$B$5:$B$828,Q$8,'Escada Data'!$C$5:$C$828,$A12)</f>
        <v>0</v>
      </c>
      <c r="R12" s="54">
        <f>SUMIFS('Escada Data'!$E$5:$E$828,'Escada Data'!$B$5:$B$828,R$8,'Escada Data'!$C$5:$C$828,$A12)</f>
        <v>0</v>
      </c>
      <c r="S12" s="54">
        <f>SUMIFS('Escada Data'!$E$5:$E$828,'Escada Data'!$B$5:$B$828,S$8,'Escada Data'!$C$5:$C$828,$A12)</f>
        <v>0</v>
      </c>
      <c r="T12" s="54">
        <f>SUMIFS('Escada Data'!$E$5:$E$828,'Escada Data'!$B$5:$B$828,T$8,'Escada Data'!$C$5:$C$828,$A12)</f>
        <v>0</v>
      </c>
      <c r="U12" s="54">
        <f>SUMIFS('Escada Data'!$E$5:$E$828,'Escada Data'!$B$5:$B$828,U$8,'Escada Data'!$C$5:$C$828,$A12)</f>
        <v>0</v>
      </c>
      <c r="V12" s="54">
        <f>SUMIFS('Escada Data'!$E$5:$E$828,'Escada Data'!$B$5:$B$828,V$8,'Escada Data'!$C$5:$C$828,$A12)</f>
        <v>0</v>
      </c>
      <c r="W12" s="54">
        <f>SUMIFS('Escada Data'!$E$5:$E$828,'Escada Data'!$B$5:$B$828,W$8,'Escada Data'!$C$5:$C$828,$A12)</f>
        <v>0</v>
      </c>
      <c r="X12" s="54">
        <f>SUMIFS('Escada Data'!$E$5:$E$828,'Escada Data'!$B$5:$B$828,X$8,'Escada Data'!$C$5:$C$828,$A12)</f>
        <v>0</v>
      </c>
      <c r="Y12" s="54">
        <f>SUMIFS('Escada Data'!$E$5:$E$828,'Escada Data'!$B$5:$B$828,Y$8,'Escada Data'!$C$5:$C$828,$A12)</f>
        <v>0</v>
      </c>
      <c r="Z12" s="54">
        <f>SUMIFS('Escada Data'!$E$5:$E$828,'Escada Data'!$B$5:$B$828,Z$8,'Escada Data'!$C$5:$C$828,$A12)</f>
        <v>0</v>
      </c>
    </row>
    <row r="13" spans="1:26" x14ac:dyDescent="0.2">
      <c r="A13" s="55" t="s">
        <v>21</v>
      </c>
      <c r="B13" s="54">
        <f>SUMIFS('Escada Data'!$E$5:$E$828,'Escada Data'!$B$5:$B$828,B$8,'Escada Data'!$C$5:$C$828,$A13)</f>
        <v>4</v>
      </c>
      <c r="C13" s="54">
        <f>SUMIFS('Escada Data'!$E$5:$E$828,'Escada Data'!$B$5:$B$828,C$8,'Escada Data'!$C$5:$C$828,$A13)</f>
        <v>0</v>
      </c>
      <c r="D13" s="54">
        <f>SUMIFS('Escada Data'!$E$5:$E$828,'Escada Data'!$B$5:$B$828,D$8,'Escada Data'!$C$5:$C$828,$A13)</f>
        <v>1</v>
      </c>
      <c r="E13" s="54">
        <f>SUMIFS('Escada Data'!$E$5:$E$828,'Escada Data'!$B$5:$B$828,E$8,'Escada Data'!$C$5:$C$828,$A13)</f>
        <v>7</v>
      </c>
      <c r="F13" s="54">
        <f>SUMIFS('Escada Data'!$E$5:$E$828,'Escada Data'!$B$5:$B$828,F$8,'Escada Data'!$C$5:$C$828,$A13)</f>
        <v>2</v>
      </c>
      <c r="G13" s="54">
        <f>SUMIFS('Escada Data'!$E$5:$E$828,'Escada Data'!$B$5:$B$828,G$8,'Escada Data'!$C$5:$C$828,$A13)</f>
        <v>3</v>
      </c>
      <c r="H13" s="54">
        <f>SUMIFS('Escada Data'!$E$5:$E$828,'Escada Data'!$B$5:$B$828,H$8,'Escada Data'!$C$5:$C$828,$A13)</f>
        <v>0</v>
      </c>
      <c r="I13" s="54">
        <f>SUMIFS('Escada Data'!$E$5:$E$828,'Escada Data'!$B$5:$B$828,I$8,'Escada Data'!$C$5:$C$828,$A13)</f>
        <v>0</v>
      </c>
      <c r="J13" s="54">
        <f>SUMIFS('Escada Data'!$E$5:$E$828,'Escada Data'!$B$5:$B$828,J$8,'Escada Data'!$C$5:$C$828,$A13)</f>
        <v>0</v>
      </c>
      <c r="K13" s="54">
        <f>SUMIFS('Escada Data'!$E$5:$E$828,'Escada Data'!$B$5:$B$828,K$8,'Escada Data'!$C$5:$C$828,$A13)</f>
        <v>4</v>
      </c>
      <c r="L13" s="54">
        <f>SUMIFS('Escada Data'!$E$5:$E$828,'Escada Data'!$B$5:$B$828,L$8,'Escada Data'!$C$5:$C$828,$A13)</f>
        <v>0</v>
      </c>
      <c r="M13" s="54">
        <f>SUMIFS('Escada Data'!$E$5:$E$828,'Escada Data'!$B$5:$B$828,M$8,'Escada Data'!$C$5:$C$828,$A13)</f>
        <v>2</v>
      </c>
      <c r="N13" s="54">
        <f>SUMIFS('Escada Data'!$E$5:$E$828,'Escada Data'!$B$5:$B$828,N$8,'Escada Data'!$C$5:$C$828,$A13)</f>
        <v>1</v>
      </c>
      <c r="O13" s="54">
        <f>SUMIFS('Escada Data'!$E$5:$E$828,'Escada Data'!$B$5:$B$828,O$8,'Escada Data'!$C$5:$C$828,$A13)</f>
        <v>0</v>
      </c>
      <c r="P13" s="54">
        <f>SUMIFS('Escada Data'!$E$5:$E$828,'Escada Data'!$B$5:$B$828,P$8,'Escada Data'!$C$5:$C$828,$A13)</f>
        <v>0</v>
      </c>
      <c r="Q13" s="54">
        <f>SUMIFS('Escada Data'!$E$5:$E$828,'Escada Data'!$B$5:$B$828,Q$8,'Escada Data'!$C$5:$C$828,$A13)</f>
        <v>12</v>
      </c>
      <c r="R13" s="54">
        <f>SUMIFS('Escada Data'!$E$5:$E$828,'Escada Data'!$B$5:$B$828,R$8,'Escada Data'!$C$5:$C$828,$A13)</f>
        <v>1</v>
      </c>
      <c r="S13" s="54">
        <f>SUMIFS('Escada Data'!$E$5:$E$828,'Escada Data'!$B$5:$B$828,S$8,'Escada Data'!$C$5:$C$828,$A13)</f>
        <v>4</v>
      </c>
      <c r="T13" s="54">
        <f>SUMIFS('Escada Data'!$E$5:$E$828,'Escada Data'!$B$5:$B$828,T$8,'Escada Data'!$C$5:$C$828,$A13)</f>
        <v>1</v>
      </c>
      <c r="U13" s="54">
        <f>SUMIFS('Escada Data'!$E$5:$E$828,'Escada Data'!$B$5:$B$828,U$8,'Escada Data'!$C$5:$C$828,$A13)</f>
        <v>5</v>
      </c>
      <c r="V13" s="54">
        <f>SUMIFS('Escada Data'!$E$5:$E$828,'Escada Data'!$B$5:$B$828,V$8,'Escada Data'!$C$5:$C$828,$A13)</f>
        <v>0</v>
      </c>
      <c r="W13" s="54">
        <f>SUMIFS('Escada Data'!$E$5:$E$828,'Escada Data'!$B$5:$B$828,W$8,'Escada Data'!$C$5:$C$828,$A13)</f>
        <v>5</v>
      </c>
      <c r="X13" s="54">
        <f>SUMIFS('Escada Data'!$E$5:$E$828,'Escada Data'!$B$5:$B$828,X$8,'Escada Data'!$C$5:$C$828,$A13)</f>
        <v>1</v>
      </c>
      <c r="Y13" s="54">
        <f>SUMIFS('Escada Data'!$E$5:$E$828,'Escada Data'!$B$5:$B$828,Y$8,'Escada Data'!$C$5:$C$828,$A13)</f>
        <v>1</v>
      </c>
      <c r="Z13" s="54">
        <f>SUMIFS('Escada Data'!$E$5:$E$828,'Escada Data'!$B$5:$B$828,Z$8,'Escada Data'!$C$5:$C$828,$A13)</f>
        <v>27</v>
      </c>
    </row>
    <row r="14" spans="1:26" x14ac:dyDescent="0.2">
      <c r="A14" s="55" t="s">
        <v>511</v>
      </c>
      <c r="B14" s="54">
        <f>SUMIFS('Escada Data'!$E$5:$E$828,'Escada Data'!$B$5:$B$828,B$8,'Escada Data'!$C$5:$C$828,$A14)</f>
        <v>0</v>
      </c>
      <c r="C14" s="54">
        <f>SUMIFS('Escada Data'!$E$5:$E$828,'Escada Data'!$B$5:$B$828,C$8,'Escada Data'!$C$5:$C$828,$A14)</f>
        <v>0</v>
      </c>
      <c r="D14" s="54">
        <f>SUMIFS('Escada Data'!$E$5:$E$828,'Escada Data'!$B$5:$B$828,D$8,'Escada Data'!$C$5:$C$828,$A14)</f>
        <v>0</v>
      </c>
      <c r="E14" s="54">
        <f>SUMIFS('Escada Data'!$E$5:$E$828,'Escada Data'!$B$5:$B$828,E$8,'Escada Data'!$C$5:$C$828,$A14)</f>
        <v>0</v>
      </c>
      <c r="F14" s="54">
        <f>SUMIFS('Escada Data'!$E$5:$E$828,'Escada Data'!$B$5:$B$828,F$8,'Escada Data'!$C$5:$C$828,$A14)</f>
        <v>0</v>
      </c>
      <c r="G14" s="54">
        <f>SUMIFS('Escada Data'!$E$5:$E$828,'Escada Data'!$B$5:$B$828,G$8,'Escada Data'!$C$5:$C$828,$A14)</f>
        <v>0</v>
      </c>
      <c r="H14" s="54">
        <f>SUMIFS('Escada Data'!$E$5:$E$828,'Escada Data'!$B$5:$B$828,H$8,'Escada Data'!$C$5:$C$828,$A14)</f>
        <v>0</v>
      </c>
      <c r="I14" s="54">
        <f>SUMIFS('Escada Data'!$E$5:$E$828,'Escada Data'!$B$5:$B$828,I$8,'Escada Data'!$C$5:$C$828,$A14)</f>
        <v>0</v>
      </c>
      <c r="J14" s="54">
        <f>SUMIFS('Escada Data'!$E$5:$E$828,'Escada Data'!$B$5:$B$828,J$8,'Escada Data'!$C$5:$C$828,$A14)</f>
        <v>0</v>
      </c>
      <c r="K14" s="54">
        <f>SUMIFS('Escada Data'!$E$5:$E$828,'Escada Data'!$B$5:$B$828,K$8,'Escada Data'!$C$5:$C$828,$A14)</f>
        <v>0</v>
      </c>
      <c r="L14" s="54">
        <f>SUMIFS('Escada Data'!$E$5:$E$828,'Escada Data'!$B$5:$B$828,L$8,'Escada Data'!$C$5:$C$828,$A14)</f>
        <v>0</v>
      </c>
      <c r="M14" s="54">
        <f>SUMIFS('Escada Data'!$E$5:$E$828,'Escada Data'!$B$5:$B$828,M$8,'Escada Data'!$C$5:$C$828,$A14)</f>
        <v>0</v>
      </c>
      <c r="N14" s="54">
        <f>SUMIFS('Escada Data'!$E$5:$E$828,'Escada Data'!$B$5:$B$828,N$8,'Escada Data'!$C$5:$C$828,$A14)</f>
        <v>0</v>
      </c>
      <c r="O14" s="54">
        <f>SUMIFS('Escada Data'!$E$5:$E$828,'Escada Data'!$B$5:$B$828,O$8,'Escada Data'!$C$5:$C$828,$A14)</f>
        <v>0</v>
      </c>
      <c r="P14" s="54">
        <f>SUMIFS('Escada Data'!$E$5:$E$828,'Escada Data'!$B$5:$B$828,P$8,'Escada Data'!$C$5:$C$828,$A14)</f>
        <v>0</v>
      </c>
      <c r="Q14" s="54">
        <f>SUMIFS('Escada Data'!$E$5:$E$828,'Escada Data'!$B$5:$B$828,Q$8,'Escada Data'!$C$5:$C$828,$A14)</f>
        <v>0</v>
      </c>
      <c r="R14" s="54">
        <f>SUMIFS('Escada Data'!$E$5:$E$828,'Escada Data'!$B$5:$B$828,R$8,'Escada Data'!$C$5:$C$828,$A14)</f>
        <v>0</v>
      </c>
      <c r="S14" s="54">
        <f>SUMIFS('Escada Data'!$E$5:$E$828,'Escada Data'!$B$5:$B$828,S$8,'Escada Data'!$C$5:$C$828,$A14)</f>
        <v>0</v>
      </c>
      <c r="T14" s="54">
        <f>SUMIFS('Escada Data'!$E$5:$E$828,'Escada Data'!$B$5:$B$828,T$8,'Escada Data'!$C$5:$C$828,$A14)</f>
        <v>0</v>
      </c>
      <c r="U14" s="54">
        <f>SUMIFS('Escada Data'!$E$5:$E$828,'Escada Data'!$B$5:$B$828,U$8,'Escada Data'!$C$5:$C$828,$A14)</f>
        <v>0</v>
      </c>
      <c r="V14" s="54">
        <f>SUMIFS('Escada Data'!$E$5:$E$828,'Escada Data'!$B$5:$B$828,V$8,'Escada Data'!$C$5:$C$828,$A14)</f>
        <v>0</v>
      </c>
      <c r="W14" s="54">
        <f>SUMIFS('Escada Data'!$E$5:$E$828,'Escada Data'!$B$5:$B$828,W$8,'Escada Data'!$C$5:$C$828,$A14)</f>
        <v>0</v>
      </c>
      <c r="X14" s="54">
        <f>SUMIFS('Escada Data'!$E$5:$E$828,'Escada Data'!$B$5:$B$828,X$8,'Escada Data'!$C$5:$C$828,$A14)</f>
        <v>0</v>
      </c>
      <c r="Y14" s="54">
        <f>SUMIFS('Escada Data'!$E$5:$E$828,'Escada Data'!$B$5:$B$828,Y$8,'Escada Data'!$C$5:$C$828,$A14)</f>
        <v>0</v>
      </c>
      <c r="Z14" s="54">
        <f>SUMIFS('Escada Data'!$E$5:$E$828,'Escada Data'!$B$5:$B$828,Z$8,'Escada Data'!$C$5:$C$828,$A14)</f>
        <v>0</v>
      </c>
    </row>
    <row r="15" spans="1:26" x14ac:dyDescent="0.2">
      <c r="A15" s="55" t="s">
        <v>31</v>
      </c>
      <c r="B15" s="54">
        <f>SUMIFS('Escada Data'!$E$5:$E$828,'Escada Data'!$B$5:$B$828,B$8,'Escada Data'!$C$5:$C$828,$A15)</f>
        <v>2</v>
      </c>
      <c r="C15" s="54">
        <f>SUMIFS('Escada Data'!$E$5:$E$828,'Escada Data'!$B$5:$B$828,C$8,'Escada Data'!$C$5:$C$828,$A15)</f>
        <v>0</v>
      </c>
      <c r="D15" s="54">
        <f>SUMIFS('Escada Data'!$E$5:$E$828,'Escada Data'!$B$5:$B$828,D$8,'Escada Data'!$C$5:$C$828,$A15)</f>
        <v>0</v>
      </c>
      <c r="E15" s="54">
        <f>SUMIFS('Escada Data'!$E$5:$E$828,'Escada Data'!$B$5:$B$828,E$8,'Escada Data'!$C$5:$C$828,$A15)</f>
        <v>1</v>
      </c>
      <c r="F15" s="54">
        <f>SUMIFS('Escada Data'!$E$5:$E$828,'Escada Data'!$B$5:$B$828,F$8,'Escada Data'!$C$5:$C$828,$A15)</f>
        <v>1</v>
      </c>
      <c r="G15" s="54">
        <f>SUMIFS('Escada Data'!$E$5:$E$828,'Escada Data'!$B$5:$B$828,G$8,'Escada Data'!$C$5:$C$828,$A15)</f>
        <v>5</v>
      </c>
      <c r="H15" s="54">
        <f>SUMIFS('Escada Data'!$E$5:$E$828,'Escada Data'!$B$5:$B$828,H$8,'Escada Data'!$C$5:$C$828,$A15)</f>
        <v>0</v>
      </c>
      <c r="I15" s="54">
        <f>SUMIFS('Escada Data'!$E$5:$E$828,'Escada Data'!$B$5:$B$828,I$8,'Escada Data'!$C$5:$C$828,$A15)</f>
        <v>5</v>
      </c>
      <c r="J15" s="54">
        <f>SUMIFS('Escada Data'!$E$5:$E$828,'Escada Data'!$B$5:$B$828,J$8,'Escada Data'!$C$5:$C$828,$A15)</f>
        <v>0</v>
      </c>
      <c r="K15" s="54">
        <f>SUMIFS('Escada Data'!$E$5:$E$828,'Escada Data'!$B$5:$B$828,K$8,'Escada Data'!$C$5:$C$828,$A15)</f>
        <v>3</v>
      </c>
      <c r="L15" s="54">
        <f>SUMIFS('Escada Data'!$E$5:$E$828,'Escada Data'!$B$5:$B$828,L$8,'Escada Data'!$C$5:$C$828,$A15)</f>
        <v>0</v>
      </c>
      <c r="M15" s="54">
        <f>SUMIFS('Escada Data'!$E$5:$E$828,'Escada Data'!$B$5:$B$828,M$8,'Escada Data'!$C$5:$C$828,$A15)</f>
        <v>3</v>
      </c>
      <c r="N15" s="54">
        <f>SUMIFS('Escada Data'!$E$5:$E$828,'Escada Data'!$B$5:$B$828,N$8,'Escada Data'!$C$5:$C$828,$A15)</f>
        <v>0</v>
      </c>
      <c r="O15" s="54">
        <f>SUMIFS('Escada Data'!$E$5:$E$828,'Escada Data'!$B$5:$B$828,O$8,'Escada Data'!$C$5:$C$828,$A15)</f>
        <v>0</v>
      </c>
      <c r="P15" s="54">
        <f>SUMIFS('Escada Data'!$E$5:$E$828,'Escada Data'!$B$5:$B$828,P$8,'Escada Data'!$C$5:$C$828,$A15)</f>
        <v>0</v>
      </c>
      <c r="Q15" s="54">
        <f>SUMIFS('Escada Data'!$E$5:$E$828,'Escada Data'!$B$5:$B$828,Q$8,'Escada Data'!$C$5:$C$828,$A15)</f>
        <v>1</v>
      </c>
      <c r="R15" s="54">
        <f>SUMIFS('Escada Data'!$E$5:$E$828,'Escada Data'!$B$5:$B$828,R$8,'Escada Data'!$C$5:$C$828,$A15)</f>
        <v>1</v>
      </c>
      <c r="S15" s="54">
        <f>SUMIFS('Escada Data'!$E$5:$E$828,'Escada Data'!$B$5:$B$828,S$8,'Escada Data'!$C$5:$C$828,$A15)</f>
        <v>0</v>
      </c>
      <c r="T15" s="54">
        <f>SUMIFS('Escada Data'!$E$5:$E$828,'Escada Data'!$B$5:$B$828,T$8,'Escada Data'!$C$5:$C$828,$A15)</f>
        <v>0</v>
      </c>
      <c r="U15" s="54">
        <f>SUMIFS('Escada Data'!$E$5:$E$828,'Escada Data'!$B$5:$B$828,U$8,'Escada Data'!$C$5:$C$828,$A15)</f>
        <v>0</v>
      </c>
      <c r="V15" s="54">
        <f>SUMIFS('Escada Data'!$E$5:$E$828,'Escada Data'!$B$5:$B$828,V$8,'Escada Data'!$C$5:$C$828,$A15)</f>
        <v>0</v>
      </c>
      <c r="W15" s="54">
        <f>SUMIFS('Escada Data'!$E$5:$E$828,'Escada Data'!$B$5:$B$828,W$8,'Escada Data'!$C$5:$C$828,$A15)</f>
        <v>7</v>
      </c>
      <c r="X15" s="54">
        <f>SUMIFS('Escada Data'!$E$5:$E$828,'Escada Data'!$B$5:$B$828,X$8,'Escada Data'!$C$5:$C$828,$A15)</f>
        <v>1</v>
      </c>
      <c r="Y15" s="54">
        <f>SUMIFS('Escada Data'!$E$5:$E$828,'Escada Data'!$B$5:$B$828,Y$8,'Escada Data'!$C$5:$C$828,$A15)</f>
        <v>0</v>
      </c>
      <c r="Z15" s="54">
        <f>SUMIFS('Escada Data'!$E$5:$E$828,'Escada Data'!$B$5:$B$828,Z$8,'Escada Data'!$C$5:$C$828,$A15)</f>
        <v>6</v>
      </c>
    </row>
    <row r="16" spans="1:26" x14ac:dyDescent="0.2">
      <c r="A16" s="55" t="s">
        <v>145</v>
      </c>
      <c r="B16" s="54">
        <f>SUMIFS('Escada Data'!$E$5:$E$828,'Escada Data'!$B$5:$B$828,B$8,'Escada Data'!$C$5:$C$828,$A16)</f>
        <v>0</v>
      </c>
      <c r="C16" s="54">
        <f>SUMIFS('Escada Data'!$E$5:$E$828,'Escada Data'!$B$5:$B$828,C$8,'Escada Data'!$C$5:$C$828,$A16)</f>
        <v>0</v>
      </c>
      <c r="D16" s="54">
        <f>SUMIFS('Escada Data'!$E$5:$E$828,'Escada Data'!$B$5:$B$828,D$8,'Escada Data'!$C$5:$C$828,$A16)</f>
        <v>0</v>
      </c>
      <c r="E16" s="54">
        <f>SUMIFS('Escada Data'!$E$5:$E$828,'Escada Data'!$B$5:$B$828,E$8,'Escada Data'!$C$5:$C$828,$A16)</f>
        <v>0</v>
      </c>
      <c r="F16" s="54">
        <f>SUMIFS('Escada Data'!$E$5:$E$828,'Escada Data'!$B$5:$B$828,F$8,'Escada Data'!$C$5:$C$828,$A16)</f>
        <v>0</v>
      </c>
      <c r="G16" s="54">
        <f>SUMIFS('Escada Data'!$E$5:$E$828,'Escada Data'!$B$5:$B$828,G$8,'Escada Data'!$C$5:$C$828,$A16)</f>
        <v>0</v>
      </c>
      <c r="H16" s="54">
        <f>SUMIFS('Escada Data'!$E$5:$E$828,'Escada Data'!$B$5:$B$828,H$8,'Escada Data'!$C$5:$C$828,$A16)</f>
        <v>0</v>
      </c>
      <c r="I16" s="54">
        <f>SUMIFS('Escada Data'!$E$5:$E$828,'Escada Data'!$B$5:$B$828,I$8,'Escada Data'!$C$5:$C$828,$A16)</f>
        <v>0</v>
      </c>
      <c r="J16" s="54">
        <f>SUMIFS('Escada Data'!$E$5:$E$828,'Escada Data'!$B$5:$B$828,J$8,'Escada Data'!$C$5:$C$828,$A16)</f>
        <v>0</v>
      </c>
      <c r="K16" s="54">
        <f>SUMIFS('Escada Data'!$E$5:$E$828,'Escada Data'!$B$5:$B$828,K$8,'Escada Data'!$C$5:$C$828,$A16)</f>
        <v>0</v>
      </c>
      <c r="L16" s="54">
        <f>SUMIFS('Escada Data'!$E$5:$E$828,'Escada Data'!$B$5:$B$828,L$8,'Escada Data'!$C$5:$C$828,$A16)</f>
        <v>0</v>
      </c>
      <c r="M16" s="54">
        <f>SUMIFS('Escada Data'!$E$5:$E$828,'Escada Data'!$B$5:$B$828,M$8,'Escada Data'!$C$5:$C$828,$A16)</f>
        <v>0</v>
      </c>
      <c r="N16" s="54">
        <f>SUMIFS('Escada Data'!$E$5:$E$828,'Escada Data'!$B$5:$B$828,N$8,'Escada Data'!$C$5:$C$828,$A16)</f>
        <v>0</v>
      </c>
      <c r="O16" s="54">
        <f>SUMIFS('Escada Data'!$E$5:$E$828,'Escada Data'!$B$5:$B$828,O$8,'Escada Data'!$C$5:$C$828,$A16)</f>
        <v>0</v>
      </c>
      <c r="P16" s="54">
        <f>SUMIFS('Escada Data'!$E$5:$E$828,'Escada Data'!$B$5:$B$828,P$8,'Escada Data'!$C$5:$C$828,$A16)</f>
        <v>0</v>
      </c>
      <c r="Q16" s="54">
        <f>SUMIFS('Escada Data'!$E$5:$E$828,'Escada Data'!$B$5:$B$828,Q$8,'Escada Data'!$C$5:$C$828,$A16)</f>
        <v>0</v>
      </c>
      <c r="R16" s="54">
        <f>SUMIFS('Escada Data'!$E$5:$E$828,'Escada Data'!$B$5:$B$828,R$8,'Escada Data'!$C$5:$C$828,$A16)</f>
        <v>0</v>
      </c>
      <c r="S16" s="54">
        <f>SUMIFS('Escada Data'!$E$5:$E$828,'Escada Data'!$B$5:$B$828,S$8,'Escada Data'!$C$5:$C$828,$A16)</f>
        <v>0</v>
      </c>
      <c r="T16" s="54">
        <f>SUMIFS('Escada Data'!$E$5:$E$828,'Escada Data'!$B$5:$B$828,T$8,'Escada Data'!$C$5:$C$828,$A16)</f>
        <v>0</v>
      </c>
      <c r="U16" s="54">
        <f>SUMIFS('Escada Data'!$E$5:$E$828,'Escada Data'!$B$5:$B$828,U$8,'Escada Data'!$C$5:$C$828,$A16)</f>
        <v>0</v>
      </c>
      <c r="V16" s="54">
        <f>SUMIFS('Escada Data'!$E$5:$E$828,'Escada Data'!$B$5:$B$828,V$8,'Escada Data'!$C$5:$C$828,$A16)</f>
        <v>0</v>
      </c>
      <c r="W16" s="54">
        <f>SUMIFS('Escada Data'!$E$5:$E$828,'Escada Data'!$B$5:$B$828,W$8,'Escada Data'!$C$5:$C$828,$A16)</f>
        <v>7</v>
      </c>
      <c r="X16" s="54">
        <f>SUMIFS('Escada Data'!$E$5:$E$828,'Escada Data'!$B$5:$B$828,X$8,'Escada Data'!$C$5:$C$828,$A16)</f>
        <v>0</v>
      </c>
      <c r="Y16" s="54">
        <f>SUMIFS('Escada Data'!$E$5:$E$828,'Escada Data'!$B$5:$B$828,Y$8,'Escada Data'!$C$5:$C$828,$A16)</f>
        <v>0</v>
      </c>
      <c r="Z16" s="54">
        <f>SUMIFS('Escada Data'!$E$5:$E$828,'Escada Data'!$B$5:$B$828,Z$8,'Escada Data'!$C$5:$C$828,$A16)</f>
        <v>1</v>
      </c>
    </row>
    <row r="17" spans="1:26" x14ac:dyDescent="0.2">
      <c r="A17" s="55" t="s">
        <v>68</v>
      </c>
      <c r="B17" s="54">
        <f>SUMIFS('Escada Data'!$E$5:$E$828,'Escada Data'!$B$5:$B$828,B$8,'Escada Data'!$C$5:$C$828,$A17)</f>
        <v>0</v>
      </c>
      <c r="C17" s="54">
        <f>SUMIFS('Escada Data'!$E$5:$E$828,'Escada Data'!$B$5:$B$828,C$8,'Escada Data'!$C$5:$C$828,$A17)</f>
        <v>0</v>
      </c>
      <c r="D17" s="54">
        <f>SUMIFS('Escada Data'!$E$5:$E$828,'Escada Data'!$B$5:$B$828,D$8,'Escada Data'!$C$5:$C$828,$A17)</f>
        <v>0</v>
      </c>
      <c r="E17" s="54">
        <f>SUMIFS('Escada Data'!$E$5:$E$828,'Escada Data'!$B$5:$B$828,E$8,'Escada Data'!$C$5:$C$828,$A17)</f>
        <v>0</v>
      </c>
      <c r="F17" s="54">
        <f>SUMIFS('Escada Data'!$E$5:$E$828,'Escada Data'!$B$5:$B$828,F$8,'Escada Data'!$C$5:$C$828,$A17)</f>
        <v>0</v>
      </c>
      <c r="G17" s="54">
        <f>SUMIFS('Escada Data'!$E$5:$E$828,'Escada Data'!$B$5:$B$828,G$8,'Escada Data'!$C$5:$C$828,$A17)</f>
        <v>0</v>
      </c>
      <c r="H17" s="54">
        <f>SUMIFS('Escada Data'!$E$5:$E$828,'Escada Data'!$B$5:$B$828,H$8,'Escada Data'!$C$5:$C$828,$A17)</f>
        <v>0</v>
      </c>
      <c r="I17" s="54">
        <f>SUMIFS('Escada Data'!$E$5:$E$828,'Escada Data'!$B$5:$B$828,I$8,'Escada Data'!$C$5:$C$828,$A17)</f>
        <v>0</v>
      </c>
      <c r="J17" s="54">
        <f>SUMIFS('Escada Data'!$E$5:$E$828,'Escada Data'!$B$5:$B$828,J$8,'Escada Data'!$C$5:$C$828,$A17)</f>
        <v>0</v>
      </c>
      <c r="K17" s="54">
        <f>SUMIFS('Escada Data'!$E$5:$E$828,'Escada Data'!$B$5:$B$828,K$8,'Escada Data'!$C$5:$C$828,$A17)</f>
        <v>0</v>
      </c>
      <c r="L17" s="54">
        <f>SUMIFS('Escada Data'!$E$5:$E$828,'Escada Data'!$B$5:$B$828,L$8,'Escada Data'!$C$5:$C$828,$A17)</f>
        <v>0</v>
      </c>
      <c r="M17" s="54">
        <f>SUMIFS('Escada Data'!$E$5:$E$828,'Escada Data'!$B$5:$B$828,M$8,'Escada Data'!$C$5:$C$828,$A17)</f>
        <v>1</v>
      </c>
      <c r="N17" s="54">
        <f>SUMIFS('Escada Data'!$E$5:$E$828,'Escada Data'!$B$5:$B$828,N$8,'Escada Data'!$C$5:$C$828,$A17)</f>
        <v>0</v>
      </c>
      <c r="O17" s="54">
        <f>SUMIFS('Escada Data'!$E$5:$E$828,'Escada Data'!$B$5:$B$828,O$8,'Escada Data'!$C$5:$C$828,$A17)</f>
        <v>0</v>
      </c>
      <c r="P17" s="54">
        <f>SUMIFS('Escada Data'!$E$5:$E$828,'Escada Data'!$B$5:$B$828,P$8,'Escada Data'!$C$5:$C$828,$A17)</f>
        <v>0</v>
      </c>
      <c r="Q17" s="54">
        <f>SUMIFS('Escada Data'!$E$5:$E$828,'Escada Data'!$B$5:$B$828,Q$8,'Escada Data'!$C$5:$C$828,$A17)</f>
        <v>0</v>
      </c>
      <c r="R17" s="54">
        <f>SUMIFS('Escada Data'!$E$5:$E$828,'Escada Data'!$B$5:$B$828,R$8,'Escada Data'!$C$5:$C$828,$A17)</f>
        <v>0</v>
      </c>
      <c r="S17" s="54">
        <f>SUMIFS('Escada Data'!$E$5:$E$828,'Escada Data'!$B$5:$B$828,S$8,'Escada Data'!$C$5:$C$828,$A17)</f>
        <v>0</v>
      </c>
      <c r="T17" s="54">
        <f>SUMIFS('Escada Data'!$E$5:$E$828,'Escada Data'!$B$5:$B$828,T$8,'Escada Data'!$C$5:$C$828,$A17)</f>
        <v>0</v>
      </c>
      <c r="U17" s="54">
        <f>SUMIFS('Escada Data'!$E$5:$E$828,'Escada Data'!$B$5:$B$828,U$8,'Escada Data'!$C$5:$C$828,$A17)</f>
        <v>0</v>
      </c>
      <c r="V17" s="54">
        <f>SUMIFS('Escada Data'!$E$5:$E$828,'Escada Data'!$B$5:$B$828,V$8,'Escada Data'!$C$5:$C$828,$A17)</f>
        <v>0</v>
      </c>
      <c r="W17" s="54">
        <f>SUMIFS('Escada Data'!$E$5:$E$828,'Escada Data'!$B$5:$B$828,W$8,'Escada Data'!$C$5:$C$828,$A17)</f>
        <v>1</v>
      </c>
      <c r="X17" s="54">
        <f>SUMIFS('Escada Data'!$E$5:$E$828,'Escada Data'!$B$5:$B$828,X$8,'Escada Data'!$C$5:$C$828,$A17)</f>
        <v>0</v>
      </c>
      <c r="Y17" s="54">
        <f>SUMIFS('Escada Data'!$E$5:$E$828,'Escada Data'!$B$5:$B$828,Y$8,'Escada Data'!$C$5:$C$828,$A17)</f>
        <v>0</v>
      </c>
      <c r="Z17" s="54">
        <f>SUMIFS('Escada Data'!$E$5:$E$828,'Escada Data'!$B$5:$B$828,Z$8,'Escada Data'!$C$5:$C$828,$A17)</f>
        <v>2</v>
      </c>
    </row>
    <row r="18" spans="1:26" x14ac:dyDescent="0.2">
      <c r="A18" s="55" t="s">
        <v>150</v>
      </c>
      <c r="B18" s="54">
        <f>SUMIFS('Escada Data'!$E$5:$E$828,'Escada Data'!$B$5:$B$828,B$8,'Escada Data'!$C$5:$C$828,$A18)</f>
        <v>0</v>
      </c>
      <c r="C18" s="54">
        <f>SUMIFS('Escada Data'!$E$5:$E$828,'Escada Data'!$B$5:$B$828,C$8,'Escada Data'!$C$5:$C$828,$A18)</f>
        <v>0</v>
      </c>
      <c r="D18" s="54">
        <f>SUMIFS('Escada Data'!$E$5:$E$828,'Escada Data'!$B$5:$B$828,D$8,'Escada Data'!$C$5:$C$828,$A18)</f>
        <v>0</v>
      </c>
      <c r="E18" s="54">
        <f>SUMIFS('Escada Data'!$E$5:$E$828,'Escada Data'!$B$5:$B$828,E$8,'Escada Data'!$C$5:$C$828,$A18)</f>
        <v>0</v>
      </c>
      <c r="F18" s="54">
        <f>SUMIFS('Escada Data'!$E$5:$E$828,'Escada Data'!$B$5:$B$828,F$8,'Escada Data'!$C$5:$C$828,$A18)</f>
        <v>0</v>
      </c>
      <c r="G18" s="54">
        <f>SUMIFS('Escada Data'!$E$5:$E$828,'Escada Data'!$B$5:$B$828,G$8,'Escada Data'!$C$5:$C$828,$A18)</f>
        <v>0</v>
      </c>
      <c r="H18" s="54">
        <f>SUMIFS('Escada Data'!$E$5:$E$828,'Escada Data'!$B$5:$B$828,H$8,'Escada Data'!$C$5:$C$828,$A18)</f>
        <v>0</v>
      </c>
      <c r="I18" s="54">
        <f>SUMIFS('Escada Data'!$E$5:$E$828,'Escada Data'!$B$5:$B$828,I$8,'Escada Data'!$C$5:$C$828,$A18)</f>
        <v>0</v>
      </c>
      <c r="J18" s="54">
        <f>SUMIFS('Escada Data'!$E$5:$E$828,'Escada Data'!$B$5:$B$828,J$8,'Escada Data'!$C$5:$C$828,$A18)</f>
        <v>0</v>
      </c>
      <c r="K18" s="54">
        <f>SUMIFS('Escada Data'!$E$5:$E$828,'Escada Data'!$B$5:$B$828,K$8,'Escada Data'!$C$5:$C$828,$A18)</f>
        <v>1</v>
      </c>
      <c r="L18" s="54">
        <f>SUMIFS('Escada Data'!$E$5:$E$828,'Escada Data'!$B$5:$B$828,L$8,'Escada Data'!$C$5:$C$828,$A18)</f>
        <v>0</v>
      </c>
      <c r="M18" s="54">
        <f>SUMIFS('Escada Data'!$E$5:$E$828,'Escada Data'!$B$5:$B$828,M$8,'Escada Data'!$C$5:$C$828,$A18)</f>
        <v>0</v>
      </c>
      <c r="N18" s="54">
        <f>SUMIFS('Escada Data'!$E$5:$E$828,'Escada Data'!$B$5:$B$828,N$8,'Escada Data'!$C$5:$C$828,$A18)</f>
        <v>0</v>
      </c>
      <c r="O18" s="54">
        <f>SUMIFS('Escada Data'!$E$5:$E$828,'Escada Data'!$B$5:$B$828,O$8,'Escada Data'!$C$5:$C$828,$A18)</f>
        <v>0</v>
      </c>
      <c r="P18" s="54">
        <f>SUMIFS('Escada Data'!$E$5:$E$828,'Escada Data'!$B$5:$B$828,P$8,'Escada Data'!$C$5:$C$828,$A18)</f>
        <v>0</v>
      </c>
      <c r="Q18" s="54">
        <f>SUMIFS('Escada Data'!$E$5:$E$828,'Escada Data'!$B$5:$B$828,Q$8,'Escada Data'!$C$5:$C$828,$A18)</f>
        <v>0</v>
      </c>
      <c r="R18" s="54">
        <f>SUMIFS('Escada Data'!$E$5:$E$828,'Escada Data'!$B$5:$B$828,R$8,'Escada Data'!$C$5:$C$828,$A18)</f>
        <v>0</v>
      </c>
      <c r="S18" s="54">
        <f>SUMIFS('Escada Data'!$E$5:$E$828,'Escada Data'!$B$5:$B$828,S$8,'Escada Data'!$C$5:$C$828,$A18)</f>
        <v>0</v>
      </c>
      <c r="T18" s="54">
        <f>SUMIFS('Escada Data'!$E$5:$E$828,'Escada Data'!$B$5:$B$828,T$8,'Escada Data'!$C$5:$C$828,$A18)</f>
        <v>0</v>
      </c>
      <c r="U18" s="54">
        <f>SUMIFS('Escada Data'!$E$5:$E$828,'Escada Data'!$B$5:$B$828,U$8,'Escada Data'!$C$5:$C$828,$A18)</f>
        <v>0</v>
      </c>
      <c r="V18" s="54">
        <f>SUMIFS('Escada Data'!$E$5:$E$828,'Escada Data'!$B$5:$B$828,V$8,'Escada Data'!$C$5:$C$828,$A18)</f>
        <v>0</v>
      </c>
      <c r="W18" s="54">
        <f>SUMIFS('Escada Data'!$E$5:$E$828,'Escada Data'!$B$5:$B$828,W$8,'Escada Data'!$C$5:$C$828,$A18)</f>
        <v>0</v>
      </c>
      <c r="X18" s="54">
        <f>SUMIFS('Escada Data'!$E$5:$E$828,'Escada Data'!$B$5:$B$828,X$8,'Escada Data'!$C$5:$C$828,$A18)</f>
        <v>0</v>
      </c>
      <c r="Y18" s="54">
        <f>SUMIFS('Escada Data'!$E$5:$E$828,'Escada Data'!$B$5:$B$828,Y$8,'Escada Data'!$C$5:$C$828,$A18)</f>
        <v>0</v>
      </c>
      <c r="Z18" s="54">
        <f>SUMIFS('Escada Data'!$E$5:$E$828,'Escada Data'!$B$5:$B$828,Z$8,'Escada Data'!$C$5:$C$828,$A18)</f>
        <v>0</v>
      </c>
    </row>
    <row r="19" spans="1:26" x14ac:dyDescent="0.2">
      <c r="A19" s="55" t="s">
        <v>28</v>
      </c>
      <c r="B19" s="54">
        <f>SUMIFS('Escada Data'!$E$5:$E$828,'Escada Data'!$B$5:$B$828,B$8,'Escada Data'!$C$5:$C$828,$A19)</f>
        <v>3</v>
      </c>
      <c r="C19" s="54">
        <f>SUMIFS('Escada Data'!$E$5:$E$828,'Escada Data'!$B$5:$B$828,C$8,'Escada Data'!$C$5:$C$828,$A19)</f>
        <v>0</v>
      </c>
      <c r="D19" s="54">
        <f>SUMIFS('Escada Data'!$E$5:$E$828,'Escada Data'!$B$5:$B$828,D$8,'Escada Data'!$C$5:$C$828,$A19)</f>
        <v>0</v>
      </c>
      <c r="E19" s="54">
        <f>SUMIFS('Escada Data'!$E$5:$E$828,'Escada Data'!$B$5:$B$828,E$8,'Escada Data'!$C$5:$C$828,$A19)</f>
        <v>13</v>
      </c>
      <c r="F19" s="54">
        <f>SUMIFS('Escada Data'!$E$5:$E$828,'Escada Data'!$B$5:$B$828,F$8,'Escada Data'!$C$5:$C$828,$A19)</f>
        <v>0</v>
      </c>
      <c r="G19" s="54">
        <f>SUMIFS('Escada Data'!$E$5:$E$828,'Escada Data'!$B$5:$B$828,G$8,'Escada Data'!$C$5:$C$828,$A19)</f>
        <v>11</v>
      </c>
      <c r="H19" s="54">
        <f>SUMIFS('Escada Data'!$E$5:$E$828,'Escada Data'!$B$5:$B$828,H$8,'Escada Data'!$C$5:$C$828,$A19)</f>
        <v>2</v>
      </c>
      <c r="I19" s="54">
        <f>SUMIFS('Escada Data'!$E$5:$E$828,'Escada Data'!$B$5:$B$828,I$8,'Escada Data'!$C$5:$C$828,$A19)</f>
        <v>0</v>
      </c>
      <c r="J19" s="54">
        <f>SUMIFS('Escada Data'!$E$5:$E$828,'Escada Data'!$B$5:$B$828,J$8,'Escada Data'!$C$5:$C$828,$A19)</f>
        <v>0</v>
      </c>
      <c r="K19" s="54">
        <f>SUMIFS('Escada Data'!$E$5:$E$828,'Escada Data'!$B$5:$B$828,K$8,'Escada Data'!$C$5:$C$828,$A19)</f>
        <v>1</v>
      </c>
      <c r="L19" s="54">
        <f>SUMIFS('Escada Data'!$E$5:$E$828,'Escada Data'!$B$5:$B$828,L$8,'Escada Data'!$C$5:$C$828,$A19)</f>
        <v>1</v>
      </c>
      <c r="M19" s="54">
        <f>SUMIFS('Escada Data'!$E$5:$E$828,'Escada Data'!$B$5:$B$828,M$8,'Escada Data'!$C$5:$C$828,$A19)</f>
        <v>2</v>
      </c>
      <c r="N19" s="54">
        <f>SUMIFS('Escada Data'!$E$5:$E$828,'Escada Data'!$B$5:$B$828,N$8,'Escada Data'!$C$5:$C$828,$A19)</f>
        <v>1</v>
      </c>
      <c r="O19" s="54">
        <f>SUMIFS('Escada Data'!$E$5:$E$828,'Escada Data'!$B$5:$B$828,O$8,'Escada Data'!$C$5:$C$828,$A19)</f>
        <v>0</v>
      </c>
      <c r="P19" s="54">
        <f>SUMIFS('Escada Data'!$E$5:$E$828,'Escada Data'!$B$5:$B$828,P$8,'Escada Data'!$C$5:$C$828,$A19)</f>
        <v>0</v>
      </c>
      <c r="Q19" s="54">
        <f>SUMIFS('Escada Data'!$E$5:$E$828,'Escada Data'!$B$5:$B$828,Q$8,'Escada Data'!$C$5:$C$828,$A19)</f>
        <v>6</v>
      </c>
      <c r="R19" s="54">
        <f>SUMIFS('Escada Data'!$E$5:$E$828,'Escada Data'!$B$5:$B$828,R$8,'Escada Data'!$C$5:$C$828,$A19)</f>
        <v>0</v>
      </c>
      <c r="S19" s="54">
        <f>SUMIFS('Escada Data'!$E$5:$E$828,'Escada Data'!$B$5:$B$828,S$8,'Escada Data'!$C$5:$C$828,$A19)</f>
        <v>1</v>
      </c>
      <c r="T19" s="54">
        <f>SUMIFS('Escada Data'!$E$5:$E$828,'Escada Data'!$B$5:$B$828,T$8,'Escada Data'!$C$5:$C$828,$A19)</f>
        <v>0</v>
      </c>
      <c r="U19" s="54">
        <f>SUMIFS('Escada Data'!$E$5:$E$828,'Escada Data'!$B$5:$B$828,U$8,'Escada Data'!$C$5:$C$828,$A19)</f>
        <v>1</v>
      </c>
      <c r="V19" s="54">
        <f>SUMIFS('Escada Data'!$E$5:$E$828,'Escada Data'!$B$5:$B$828,V$8,'Escada Data'!$C$5:$C$828,$A19)</f>
        <v>0</v>
      </c>
      <c r="W19" s="54">
        <f>SUMIFS('Escada Data'!$E$5:$E$828,'Escada Data'!$B$5:$B$828,W$8,'Escada Data'!$C$5:$C$828,$A19)</f>
        <v>14</v>
      </c>
      <c r="X19" s="54">
        <f>SUMIFS('Escada Data'!$E$5:$E$828,'Escada Data'!$B$5:$B$828,X$8,'Escada Data'!$C$5:$C$828,$A19)</f>
        <v>2</v>
      </c>
      <c r="Y19" s="54">
        <f>SUMIFS('Escada Data'!$E$5:$E$828,'Escada Data'!$B$5:$B$828,Y$8,'Escada Data'!$C$5:$C$828,$A19)</f>
        <v>1</v>
      </c>
      <c r="Z19" s="54">
        <f>SUMIFS('Escada Data'!$E$5:$E$828,'Escada Data'!$B$5:$B$828,Z$8,'Escada Data'!$C$5:$C$828,$A19)</f>
        <v>27</v>
      </c>
    </row>
    <row r="20" spans="1:26" x14ac:dyDescent="0.2">
      <c r="A20" s="55" t="s">
        <v>559</v>
      </c>
      <c r="B20" s="54">
        <f>SUMIFS('Escada Data'!$E$5:$E$828,'Escada Data'!$B$5:$B$828,B$8,'Escada Data'!$C$5:$C$828,$A20)</f>
        <v>0</v>
      </c>
      <c r="C20" s="54">
        <f>SUMIFS('Escada Data'!$E$5:$E$828,'Escada Data'!$B$5:$B$828,C$8,'Escada Data'!$C$5:$C$828,$A20)</f>
        <v>0</v>
      </c>
      <c r="D20" s="54">
        <f>SUMIFS('Escada Data'!$E$5:$E$828,'Escada Data'!$B$5:$B$828,D$8,'Escada Data'!$C$5:$C$828,$A20)</f>
        <v>0</v>
      </c>
      <c r="E20" s="54">
        <f>SUMIFS('Escada Data'!$E$5:$E$828,'Escada Data'!$B$5:$B$828,E$8,'Escada Data'!$C$5:$C$828,$A20)</f>
        <v>0</v>
      </c>
      <c r="F20" s="54">
        <f>SUMIFS('Escada Data'!$E$5:$E$828,'Escada Data'!$B$5:$B$828,F$8,'Escada Data'!$C$5:$C$828,$A20)</f>
        <v>0</v>
      </c>
      <c r="G20" s="54">
        <f>SUMIFS('Escada Data'!$E$5:$E$828,'Escada Data'!$B$5:$B$828,G$8,'Escada Data'!$C$5:$C$828,$A20)</f>
        <v>0</v>
      </c>
      <c r="H20" s="54">
        <f>SUMIFS('Escada Data'!$E$5:$E$828,'Escada Data'!$B$5:$B$828,H$8,'Escada Data'!$C$5:$C$828,$A20)</f>
        <v>0</v>
      </c>
      <c r="I20" s="54">
        <f>SUMIFS('Escada Data'!$E$5:$E$828,'Escada Data'!$B$5:$B$828,I$8,'Escada Data'!$C$5:$C$828,$A20)</f>
        <v>0</v>
      </c>
      <c r="J20" s="54">
        <f>SUMIFS('Escada Data'!$E$5:$E$828,'Escada Data'!$B$5:$B$828,J$8,'Escada Data'!$C$5:$C$828,$A20)</f>
        <v>0</v>
      </c>
      <c r="K20" s="54">
        <f>SUMIFS('Escada Data'!$E$5:$E$828,'Escada Data'!$B$5:$B$828,K$8,'Escada Data'!$C$5:$C$828,$A20)</f>
        <v>0</v>
      </c>
      <c r="L20" s="54">
        <f>SUMIFS('Escada Data'!$E$5:$E$828,'Escada Data'!$B$5:$B$828,L$8,'Escada Data'!$C$5:$C$828,$A20)</f>
        <v>0</v>
      </c>
      <c r="M20" s="54">
        <f>SUMIFS('Escada Data'!$E$5:$E$828,'Escada Data'!$B$5:$B$828,M$8,'Escada Data'!$C$5:$C$828,$A20)</f>
        <v>0</v>
      </c>
      <c r="N20" s="54">
        <f>SUMIFS('Escada Data'!$E$5:$E$828,'Escada Data'!$B$5:$B$828,N$8,'Escada Data'!$C$5:$C$828,$A20)</f>
        <v>1</v>
      </c>
      <c r="O20" s="54">
        <f>SUMIFS('Escada Data'!$E$5:$E$828,'Escada Data'!$B$5:$B$828,O$8,'Escada Data'!$C$5:$C$828,$A20)</f>
        <v>0</v>
      </c>
      <c r="P20" s="54">
        <f>SUMIFS('Escada Data'!$E$5:$E$828,'Escada Data'!$B$5:$B$828,P$8,'Escada Data'!$C$5:$C$828,$A20)</f>
        <v>0</v>
      </c>
      <c r="Q20" s="54">
        <f>SUMIFS('Escada Data'!$E$5:$E$828,'Escada Data'!$B$5:$B$828,Q$8,'Escada Data'!$C$5:$C$828,$A20)</f>
        <v>0</v>
      </c>
      <c r="R20" s="54">
        <f>SUMIFS('Escada Data'!$E$5:$E$828,'Escada Data'!$B$5:$B$828,R$8,'Escada Data'!$C$5:$C$828,$A20)</f>
        <v>0</v>
      </c>
      <c r="S20" s="54">
        <f>SUMIFS('Escada Data'!$E$5:$E$828,'Escada Data'!$B$5:$B$828,S$8,'Escada Data'!$C$5:$C$828,$A20)</f>
        <v>0</v>
      </c>
      <c r="T20" s="54">
        <f>SUMIFS('Escada Data'!$E$5:$E$828,'Escada Data'!$B$5:$B$828,T$8,'Escada Data'!$C$5:$C$828,$A20)</f>
        <v>0</v>
      </c>
      <c r="U20" s="54">
        <f>SUMIFS('Escada Data'!$E$5:$E$828,'Escada Data'!$B$5:$B$828,U$8,'Escada Data'!$C$5:$C$828,$A20)</f>
        <v>0</v>
      </c>
      <c r="V20" s="54">
        <f>SUMIFS('Escada Data'!$E$5:$E$828,'Escada Data'!$B$5:$B$828,V$8,'Escada Data'!$C$5:$C$828,$A20)</f>
        <v>0</v>
      </c>
      <c r="W20" s="54">
        <f>SUMIFS('Escada Data'!$E$5:$E$828,'Escada Data'!$B$5:$B$828,W$8,'Escada Data'!$C$5:$C$828,$A20)</f>
        <v>0</v>
      </c>
      <c r="X20" s="54">
        <f>SUMIFS('Escada Data'!$E$5:$E$828,'Escada Data'!$B$5:$B$828,X$8,'Escada Data'!$C$5:$C$828,$A20)</f>
        <v>0</v>
      </c>
      <c r="Y20" s="54">
        <f>SUMIFS('Escada Data'!$E$5:$E$828,'Escada Data'!$B$5:$B$828,Y$8,'Escada Data'!$C$5:$C$828,$A20)</f>
        <v>0</v>
      </c>
      <c r="Z20" s="54">
        <f>SUMIFS('Escada Data'!$E$5:$E$828,'Escada Data'!$B$5:$B$828,Z$8,'Escada Data'!$C$5:$C$828,$A20)</f>
        <v>0</v>
      </c>
    </row>
    <row r="21" spans="1:26" x14ac:dyDescent="0.2">
      <c r="A21" s="55" t="s">
        <v>22</v>
      </c>
      <c r="B21" s="54">
        <f>SUMIFS('Escada Data'!$E$5:$E$828,'Escada Data'!$B$5:$B$828,B$8,'Escada Data'!$C$5:$C$828,$A21)</f>
        <v>2</v>
      </c>
      <c r="C21" s="54">
        <f>SUMIFS('Escada Data'!$E$5:$E$828,'Escada Data'!$B$5:$B$828,C$8,'Escada Data'!$C$5:$C$828,$A21)</f>
        <v>0</v>
      </c>
      <c r="D21" s="54">
        <f>SUMIFS('Escada Data'!$E$5:$E$828,'Escada Data'!$B$5:$B$828,D$8,'Escada Data'!$C$5:$C$828,$A21)</f>
        <v>0</v>
      </c>
      <c r="E21" s="54">
        <f>SUMIFS('Escada Data'!$E$5:$E$828,'Escada Data'!$B$5:$B$828,E$8,'Escada Data'!$C$5:$C$828,$A21)</f>
        <v>1</v>
      </c>
      <c r="F21" s="54">
        <f>SUMIFS('Escada Data'!$E$5:$E$828,'Escada Data'!$B$5:$B$828,F$8,'Escada Data'!$C$5:$C$828,$A21)</f>
        <v>1</v>
      </c>
      <c r="G21" s="54">
        <f>SUMIFS('Escada Data'!$E$5:$E$828,'Escada Data'!$B$5:$B$828,G$8,'Escada Data'!$C$5:$C$828,$A21)</f>
        <v>0</v>
      </c>
      <c r="H21" s="54">
        <f>SUMIFS('Escada Data'!$E$5:$E$828,'Escada Data'!$B$5:$B$828,H$8,'Escada Data'!$C$5:$C$828,$A21)</f>
        <v>0</v>
      </c>
      <c r="I21" s="54">
        <f>SUMIFS('Escada Data'!$E$5:$E$828,'Escada Data'!$B$5:$B$828,I$8,'Escada Data'!$C$5:$C$828,$A21)</f>
        <v>0</v>
      </c>
      <c r="J21" s="54">
        <f>SUMIFS('Escada Data'!$E$5:$E$828,'Escada Data'!$B$5:$B$828,J$8,'Escada Data'!$C$5:$C$828,$A21)</f>
        <v>0</v>
      </c>
      <c r="K21" s="54">
        <f>SUMIFS('Escada Data'!$E$5:$E$828,'Escada Data'!$B$5:$B$828,K$8,'Escada Data'!$C$5:$C$828,$A21)</f>
        <v>0</v>
      </c>
      <c r="L21" s="54">
        <f>SUMIFS('Escada Data'!$E$5:$E$828,'Escada Data'!$B$5:$B$828,L$8,'Escada Data'!$C$5:$C$828,$A21)</f>
        <v>0</v>
      </c>
      <c r="M21" s="54">
        <f>SUMIFS('Escada Data'!$E$5:$E$828,'Escada Data'!$B$5:$B$828,M$8,'Escada Data'!$C$5:$C$828,$A21)</f>
        <v>0</v>
      </c>
      <c r="N21" s="54">
        <f>SUMIFS('Escada Data'!$E$5:$E$828,'Escada Data'!$B$5:$B$828,N$8,'Escada Data'!$C$5:$C$828,$A21)</f>
        <v>0</v>
      </c>
      <c r="O21" s="54">
        <f>SUMIFS('Escada Data'!$E$5:$E$828,'Escada Data'!$B$5:$B$828,O$8,'Escada Data'!$C$5:$C$828,$A21)</f>
        <v>0</v>
      </c>
      <c r="P21" s="54">
        <f>SUMIFS('Escada Data'!$E$5:$E$828,'Escada Data'!$B$5:$B$828,P$8,'Escada Data'!$C$5:$C$828,$A21)</f>
        <v>0</v>
      </c>
      <c r="Q21" s="54">
        <f>SUMIFS('Escada Data'!$E$5:$E$828,'Escada Data'!$B$5:$B$828,Q$8,'Escada Data'!$C$5:$C$828,$A21)</f>
        <v>4</v>
      </c>
      <c r="R21" s="54">
        <f>SUMIFS('Escada Data'!$E$5:$E$828,'Escada Data'!$B$5:$B$828,R$8,'Escada Data'!$C$5:$C$828,$A21)</f>
        <v>2</v>
      </c>
      <c r="S21" s="54">
        <f>SUMIFS('Escada Data'!$E$5:$E$828,'Escada Data'!$B$5:$B$828,S$8,'Escada Data'!$C$5:$C$828,$A21)</f>
        <v>3</v>
      </c>
      <c r="T21" s="54">
        <f>SUMIFS('Escada Data'!$E$5:$E$828,'Escada Data'!$B$5:$B$828,T$8,'Escada Data'!$C$5:$C$828,$A21)</f>
        <v>0</v>
      </c>
      <c r="U21" s="54">
        <f>SUMIFS('Escada Data'!$E$5:$E$828,'Escada Data'!$B$5:$B$828,U$8,'Escada Data'!$C$5:$C$828,$A21)</f>
        <v>0</v>
      </c>
      <c r="V21" s="54">
        <f>SUMIFS('Escada Data'!$E$5:$E$828,'Escada Data'!$B$5:$B$828,V$8,'Escada Data'!$C$5:$C$828,$A21)</f>
        <v>0</v>
      </c>
      <c r="W21" s="54">
        <f>SUMIFS('Escada Data'!$E$5:$E$828,'Escada Data'!$B$5:$B$828,W$8,'Escada Data'!$C$5:$C$828,$A21)</f>
        <v>0</v>
      </c>
      <c r="X21" s="54">
        <f>SUMIFS('Escada Data'!$E$5:$E$828,'Escada Data'!$B$5:$B$828,X$8,'Escada Data'!$C$5:$C$828,$A21)</f>
        <v>0</v>
      </c>
      <c r="Y21" s="54">
        <f>SUMIFS('Escada Data'!$E$5:$E$828,'Escada Data'!$B$5:$B$828,Y$8,'Escada Data'!$C$5:$C$828,$A21)</f>
        <v>0</v>
      </c>
      <c r="Z21" s="54">
        <f>SUMIFS('Escada Data'!$E$5:$E$828,'Escada Data'!$B$5:$B$828,Z$8,'Escada Data'!$C$5:$C$828,$A21)</f>
        <v>3</v>
      </c>
    </row>
    <row r="22" spans="1:26" x14ac:dyDescent="0.2">
      <c r="A22" s="55" t="s">
        <v>528</v>
      </c>
      <c r="B22" s="54">
        <f>SUMIFS('Escada Data'!$E$5:$E$828,'Escada Data'!$B$5:$B$828,B$8,'Escada Data'!$C$5:$C$828,$A22)</f>
        <v>0</v>
      </c>
      <c r="C22" s="54">
        <f>SUMIFS('Escada Data'!$E$5:$E$828,'Escada Data'!$B$5:$B$828,C$8,'Escada Data'!$C$5:$C$828,$A22)</f>
        <v>0</v>
      </c>
      <c r="D22" s="54">
        <f>SUMIFS('Escada Data'!$E$5:$E$828,'Escada Data'!$B$5:$B$828,D$8,'Escada Data'!$C$5:$C$828,$A22)</f>
        <v>0</v>
      </c>
      <c r="E22" s="54">
        <f>SUMIFS('Escada Data'!$E$5:$E$828,'Escada Data'!$B$5:$B$828,E$8,'Escada Data'!$C$5:$C$828,$A22)</f>
        <v>0</v>
      </c>
      <c r="F22" s="54">
        <f>SUMIFS('Escada Data'!$E$5:$E$828,'Escada Data'!$B$5:$B$828,F$8,'Escada Data'!$C$5:$C$828,$A22)</f>
        <v>0</v>
      </c>
      <c r="G22" s="54">
        <f>SUMIFS('Escada Data'!$E$5:$E$828,'Escada Data'!$B$5:$B$828,G$8,'Escada Data'!$C$5:$C$828,$A22)</f>
        <v>0</v>
      </c>
      <c r="H22" s="54">
        <f>SUMIFS('Escada Data'!$E$5:$E$828,'Escada Data'!$B$5:$B$828,H$8,'Escada Data'!$C$5:$C$828,$A22)</f>
        <v>0</v>
      </c>
      <c r="I22" s="54">
        <f>SUMIFS('Escada Data'!$E$5:$E$828,'Escada Data'!$B$5:$B$828,I$8,'Escada Data'!$C$5:$C$828,$A22)</f>
        <v>0</v>
      </c>
      <c r="J22" s="54">
        <f>SUMIFS('Escada Data'!$E$5:$E$828,'Escada Data'!$B$5:$B$828,J$8,'Escada Data'!$C$5:$C$828,$A22)</f>
        <v>0</v>
      </c>
      <c r="K22" s="54">
        <f>SUMIFS('Escada Data'!$E$5:$E$828,'Escada Data'!$B$5:$B$828,K$8,'Escada Data'!$C$5:$C$828,$A22)</f>
        <v>0</v>
      </c>
      <c r="L22" s="54">
        <f>SUMIFS('Escada Data'!$E$5:$E$828,'Escada Data'!$B$5:$B$828,L$8,'Escada Data'!$C$5:$C$828,$A22)</f>
        <v>0</v>
      </c>
      <c r="M22" s="54">
        <f>SUMIFS('Escada Data'!$E$5:$E$828,'Escada Data'!$B$5:$B$828,M$8,'Escada Data'!$C$5:$C$828,$A22)</f>
        <v>0</v>
      </c>
      <c r="N22" s="54">
        <f>SUMIFS('Escada Data'!$E$5:$E$828,'Escada Data'!$B$5:$B$828,N$8,'Escada Data'!$C$5:$C$828,$A22)</f>
        <v>0</v>
      </c>
      <c r="O22" s="54">
        <f>SUMIFS('Escada Data'!$E$5:$E$828,'Escada Data'!$B$5:$B$828,O$8,'Escada Data'!$C$5:$C$828,$A22)</f>
        <v>0</v>
      </c>
      <c r="P22" s="54">
        <f>SUMIFS('Escada Data'!$E$5:$E$828,'Escada Data'!$B$5:$B$828,P$8,'Escada Data'!$C$5:$C$828,$A22)</f>
        <v>0</v>
      </c>
      <c r="Q22" s="54">
        <f>SUMIFS('Escada Data'!$E$5:$E$828,'Escada Data'!$B$5:$B$828,Q$8,'Escada Data'!$C$5:$C$828,$A22)</f>
        <v>0</v>
      </c>
      <c r="R22" s="54">
        <f>SUMIFS('Escada Data'!$E$5:$E$828,'Escada Data'!$B$5:$B$828,R$8,'Escada Data'!$C$5:$C$828,$A22)</f>
        <v>0</v>
      </c>
      <c r="S22" s="54">
        <f>SUMIFS('Escada Data'!$E$5:$E$828,'Escada Data'!$B$5:$B$828,S$8,'Escada Data'!$C$5:$C$828,$A22)</f>
        <v>0</v>
      </c>
      <c r="T22" s="54">
        <f>SUMIFS('Escada Data'!$E$5:$E$828,'Escada Data'!$B$5:$B$828,T$8,'Escada Data'!$C$5:$C$828,$A22)</f>
        <v>0</v>
      </c>
      <c r="U22" s="54">
        <f>SUMIFS('Escada Data'!$E$5:$E$828,'Escada Data'!$B$5:$B$828,U$8,'Escada Data'!$C$5:$C$828,$A22)</f>
        <v>0</v>
      </c>
      <c r="V22" s="54">
        <f>SUMIFS('Escada Data'!$E$5:$E$828,'Escada Data'!$B$5:$B$828,V$8,'Escada Data'!$C$5:$C$828,$A22)</f>
        <v>0</v>
      </c>
      <c r="W22" s="54">
        <f>SUMIFS('Escada Data'!$E$5:$E$828,'Escada Data'!$B$5:$B$828,W$8,'Escada Data'!$C$5:$C$828,$A22)</f>
        <v>0</v>
      </c>
      <c r="X22" s="54">
        <f>SUMIFS('Escada Data'!$E$5:$E$828,'Escada Data'!$B$5:$B$828,X$8,'Escada Data'!$C$5:$C$828,$A22)</f>
        <v>0</v>
      </c>
      <c r="Y22" s="54">
        <f>SUMIFS('Escada Data'!$E$5:$E$828,'Escada Data'!$B$5:$B$828,Y$8,'Escada Data'!$C$5:$C$828,$A22)</f>
        <v>0</v>
      </c>
      <c r="Z22" s="54">
        <f>SUMIFS('Escada Data'!$E$5:$E$828,'Escada Data'!$B$5:$B$828,Z$8,'Escada Data'!$C$5:$C$828,$A22)</f>
        <v>0</v>
      </c>
    </row>
    <row r="23" spans="1:26" x14ac:dyDescent="0.2">
      <c r="A23" s="55" t="s">
        <v>101</v>
      </c>
      <c r="B23" s="54">
        <f>SUMIFS('Escada Data'!$E$5:$E$828,'Escada Data'!$B$5:$B$828,B$8,'Escada Data'!$C$5:$C$828,$A23)</f>
        <v>0</v>
      </c>
      <c r="C23" s="54">
        <f>SUMIFS('Escada Data'!$E$5:$E$828,'Escada Data'!$B$5:$B$828,C$8,'Escada Data'!$C$5:$C$828,$A23)</f>
        <v>0</v>
      </c>
      <c r="D23" s="54">
        <f>SUMIFS('Escada Data'!$E$5:$E$828,'Escada Data'!$B$5:$B$828,D$8,'Escada Data'!$C$5:$C$828,$A23)</f>
        <v>0</v>
      </c>
      <c r="E23" s="54">
        <f>SUMIFS('Escada Data'!$E$5:$E$828,'Escada Data'!$B$5:$B$828,E$8,'Escada Data'!$C$5:$C$828,$A23)</f>
        <v>1</v>
      </c>
      <c r="F23" s="54">
        <f>SUMIFS('Escada Data'!$E$5:$E$828,'Escada Data'!$B$5:$B$828,F$8,'Escada Data'!$C$5:$C$828,$A23)</f>
        <v>0</v>
      </c>
      <c r="G23" s="54">
        <f>SUMIFS('Escada Data'!$E$5:$E$828,'Escada Data'!$B$5:$B$828,G$8,'Escada Data'!$C$5:$C$828,$A23)</f>
        <v>0</v>
      </c>
      <c r="H23" s="54">
        <f>SUMIFS('Escada Data'!$E$5:$E$828,'Escada Data'!$B$5:$B$828,H$8,'Escada Data'!$C$5:$C$828,$A23)</f>
        <v>0</v>
      </c>
      <c r="I23" s="54">
        <f>SUMIFS('Escada Data'!$E$5:$E$828,'Escada Data'!$B$5:$B$828,I$8,'Escada Data'!$C$5:$C$828,$A23)</f>
        <v>0</v>
      </c>
      <c r="J23" s="54">
        <f>SUMIFS('Escada Data'!$E$5:$E$828,'Escada Data'!$B$5:$B$828,J$8,'Escada Data'!$C$5:$C$828,$A23)</f>
        <v>0</v>
      </c>
      <c r="K23" s="54">
        <f>SUMIFS('Escada Data'!$E$5:$E$828,'Escada Data'!$B$5:$B$828,K$8,'Escada Data'!$C$5:$C$828,$A23)</f>
        <v>1</v>
      </c>
      <c r="L23" s="54">
        <f>SUMIFS('Escada Data'!$E$5:$E$828,'Escada Data'!$B$5:$B$828,L$8,'Escada Data'!$C$5:$C$828,$A23)</f>
        <v>0</v>
      </c>
      <c r="M23" s="54">
        <f>SUMIFS('Escada Data'!$E$5:$E$828,'Escada Data'!$B$5:$B$828,M$8,'Escada Data'!$C$5:$C$828,$A23)</f>
        <v>0</v>
      </c>
      <c r="N23" s="54">
        <f>SUMIFS('Escada Data'!$E$5:$E$828,'Escada Data'!$B$5:$B$828,N$8,'Escada Data'!$C$5:$C$828,$A23)</f>
        <v>0</v>
      </c>
      <c r="O23" s="54">
        <f>SUMIFS('Escada Data'!$E$5:$E$828,'Escada Data'!$B$5:$B$828,O$8,'Escada Data'!$C$5:$C$828,$A23)</f>
        <v>0</v>
      </c>
      <c r="P23" s="54">
        <f>SUMIFS('Escada Data'!$E$5:$E$828,'Escada Data'!$B$5:$B$828,P$8,'Escada Data'!$C$5:$C$828,$A23)</f>
        <v>0</v>
      </c>
      <c r="Q23" s="54">
        <f>SUMIFS('Escada Data'!$E$5:$E$828,'Escada Data'!$B$5:$B$828,Q$8,'Escada Data'!$C$5:$C$828,$A23)</f>
        <v>2</v>
      </c>
      <c r="R23" s="54">
        <f>SUMIFS('Escada Data'!$E$5:$E$828,'Escada Data'!$B$5:$B$828,R$8,'Escada Data'!$C$5:$C$828,$A23)</f>
        <v>1</v>
      </c>
      <c r="S23" s="54">
        <f>SUMIFS('Escada Data'!$E$5:$E$828,'Escada Data'!$B$5:$B$828,S$8,'Escada Data'!$C$5:$C$828,$A23)</f>
        <v>1</v>
      </c>
      <c r="T23" s="54">
        <f>SUMIFS('Escada Data'!$E$5:$E$828,'Escada Data'!$B$5:$B$828,T$8,'Escada Data'!$C$5:$C$828,$A23)</f>
        <v>0</v>
      </c>
      <c r="U23" s="54">
        <f>SUMIFS('Escada Data'!$E$5:$E$828,'Escada Data'!$B$5:$B$828,U$8,'Escada Data'!$C$5:$C$828,$A23)</f>
        <v>0</v>
      </c>
      <c r="V23" s="54">
        <f>SUMIFS('Escada Data'!$E$5:$E$828,'Escada Data'!$B$5:$B$828,V$8,'Escada Data'!$C$5:$C$828,$A23)</f>
        <v>0</v>
      </c>
      <c r="W23" s="54">
        <f>SUMIFS('Escada Data'!$E$5:$E$828,'Escada Data'!$B$5:$B$828,W$8,'Escada Data'!$C$5:$C$828,$A23)</f>
        <v>2</v>
      </c>
      <c r="X23" s="54">
        <f>SUMIFS('Escada Data'!$E$5:$E$828,'Escada Data'!$B$5:$B$828,X$8,'Escada Data'!$C$5:$C$828,$A23)</f>
        <v>0</v>
      </c>
      <c r="Y23" s="54">
        <f>SUMIFS('Escada Data'!$E$5:$E$828,'Escada Data'!$B$5:$B$828,Y$8,'Escada Data'!$C$5:$C$828,$A23)</f>
        <v>0</v>
      </c>
      <c r="Z23" s="54">
        <f>SUMIFS('Escada Data'!$E$5:$E$828,'Escada Data'!$B$5:$B$828,Z$8,'Escada Data'!$C$5:$C$828,$A23)</f>
        <v>2</v>
      </c>
    </row>
    <row r="24" spans="1:26" x14ac:dyDescent="0.2">
      <c r="A24" s="55" t="s">
        <v>35</v>
      </c>
      <c r="B24" s="54">
        <f>SUMIFS('Escada Data'!$E$5:$E$828,'Escada Data'!$B$5:$B$828,B$8,'Escada Data'!$C$5:$C$828,$A24)</f>
        <v>5</v>
      </c>
      <c r="C24" s="54">
        <f>SUMIFS('Escada Data'!$E$5:$E$828,'Escada Data'!$B$5:$B$828,C$8,'Escada Data'!$C$5:$C$828,$A24)</f>
        <v>0</v>
      </c>
      <c r="D24" s="54">
        <f>SUMIFS('Escada Data'!$E$5:$E$828,'Escada Data'!$B$5:$B$828,D$8,'Escada Data'!$C$5:$C$828,$A24)</f>
        <v>0</v>
      </c>
      <c r="E24" s="54">
        <f>SUMIFS('Escada Data'!$E$5:$E$828,'Escada Data'!$B$5:$B$828,E$8,'Escada Data'!$C$5:$C$828,$A24)</f>
        <v>22</v>
      </c>
      <c r="F24" s="54">
        <f>SUMIFS('Escada Data'!$E$5:$E$828,'Escada Data'!$B$5:$B$828,F$8,'Escada Data'!$C$5:$C$828,$A24)</f>
        <v>0</v>
      </c>
      <c r="G24" s="54">
        <f>SUMIFS('Escada Data'!$E$5:$E$828,'Escada Data'!$B$5:$B$828,G$8,'Escada Data'!$C$5:$C$828,$A24)</f>
        <v>1</v>
      </c>
      <c r="H24" s="54">
        <f>SUMIFS('Escada Data'!$E$5:$E$828,'Escada Data'!$B$5:$B$828,H$8,'Escada Data'!$C$5:$C$828,$A24)</f>
        <v>3</v>
      </c>
      <c r="I24" s="54">
        <f>SUMIFS('Escada Data'!$E$5:$E$828,'Escada Data'!$B$5:$B$828,I$8,'Escada Data'!$C$5:$C$828,$A24)</f>
        <v>1</v>
      </c>
      <c r="J24" s="54">
        <f>SUMIFS('Escada Data'!$E$5:$E$828,'Escada Data'!$B$5:$B$828,J$8,'Escada Data'!$C$5:$C$828,$A24)</f>
        <v>0</v>
      </c>
      <c r="K24" s="54">
        <f>SUMIFS('Escada Data'!$E$5:$E$828,'Escada Data'!$B$5:$B$828,K$8,'Escada Data'!$C$5:$C$828,$A24)</f>
        <v>2</v>
      </c>
      <c r="L24" s="54">
        <f>SUMIFS('Escada Data'!$E$5:$E$828,'Escada Data'!$B$5:$B$828,L$8,'Escada Data'!$C$5:$C$828,$A24)</f>
        <v>0</v>
      </c>
      <c r="M24" s="54">
        <f>SUMIFS('Escada Data'!$E$5:$E$828,'Escada Data'!$B$5:$B$828,M$8,'Escada Data'!$C$5:$C$828,$A24)</f>
        <v>4</v>
      </c>
      <c r="N24" s="54">
        <f>SUMIFS('Escada Data'!$E$5:$E$828,'Escada Data'!$B$5:$B$828,N$8,'Escada Data'!$C$5:$C$828,$A24)</f>
        <v>1</v>
      </c>
      <c r="O24" s="54">
        <f>SUMIFS('Escada Data'!$E$5:$E$828,'Escada Data'!$B$5:$B$828,O$8,'Escada Data'!$C$5:$C$828,$A24)</f>
        <v>0</v>
      </c>
      <c r="P24" s="54">
        <f>SUMIFS('Escada Data'!$E$5:$E$828,'Escada Data'!$B$5:$B$828,P$8,'Escada Data'!$C$5:$C$828,$A24)</f>
        <v>0</v>
      </c>
      <c r="Q24" s="54">
        <f>SUMIFS('Escada Data'!$E$5:$E$828,'Escada Data'!$B$5:$B$828,Q$8,'Escada Data'!$C$5:$C$828,$A24)</f>
        <v>3</v>
      </c>
      <c r="R24" s="54">
        <f>SUMIFS('Escada Data'!$E$5:$E$828,'Escada Data'!$B$5:$B$828,R$8,'Escada Data'!$C$5:$C$828,$A24)</f>
        <v>1</v>
      </c>
      <c r="S24" s="54">
        <f>SUMIFS('Escada Data'!$E$5:$E$828,'Escada Data'!$B$5:$B$828,S$8,'Escada Data'!$C$5:$C$828,$A24)</f>
        <v>2</v>
      </c>
      <c r="T24" s="54">
        <f>SUMIFS('Escada Data'!$E$5:$E$828,'Escada Data'!$B$5:$B$828,T$8,'Escada Data'!$C$5:$C$828,$A24)</f>
        <v>0</v>
      </c>
      <c r="U24" s="54">
        <f>SUMIFS('Escada Data'!$E$5:$E$828,'Escada Data'!$B$5:$B$828,U$8,'Escada Data'!$C$5:$C$828,$A24)</f>
        <v>3</v>
      </c>
      <c r="V24" s="54">
        <f>SUMIFS('Escada Data'!$E$5:$E$828,'Escada Data'!$B$5:$B$828,V$8,'Escada Data'!$C$5:$C$828,$A24)</f>
        <v>0</v>
      </c>
      <c r="W24" s="54">
        <f>SUMIFS('Escada Data'!$E$5:$E$828,'Escada Data'!$B$5:$B$828,W$8,'Escada Data'!$C$5:$C$828,$A24)</f>
        <v>13</v>
      </c>
      <c r="X24" s="54">
        <f>SUMIFS('Escada Data'!$E$5:$E$828,'Escada Data'!$B$5:$B$828,X$8,'Escada Data'!$C$5:$C$828,$A24)</f>
        <v>2</v>
      </c>
      <c r="Y24" s="54">
        <f>SUMIFS('Escada Data'!$E$5:$E$828,'Escada Data'!$B$5:$B$828,Y$8,'Escada Data'!$C$5:$C$828,$A24)</f>
        <v>0</v>
      </c>
      <c r="Z24" s="54">
        <f>SUMIFS('Escada Data'!$E$5:$E$828,'Escada Data'!$B$5:$B$828,Z$8,'Escada Data'!$C$5:$C$828,$A24)</f>
        <v>17</v>
      </c>
    </row>
    <row r="25" spans="1:26" x14ac:dyDescent="0.2">
      <c r="A25" s="55" t="s">
        <v>503</v>
      </c>
      <c r="B25" s="54">
        <f>SUMIFS('Escada Data'!$E$5:$E$828,'Escada Data'!$B$5:$B$828,B$8,'Escada Data'!$C$5:$C$828,$A25)</f>
        <v>1</v>
      </c>
      <c r="C25" s="54">
        <f>SUMIFS('Escada Data'!$E$5:$E$828,'Escada Data'!$B$5:$B$828,C$8,'Escada Data'!$C$5:$C$828,$A25)</f>
        <v>0</v>
      </c>
      <c r="D25" s="54">
        <f>SUMIFS('Escada Data'!$E$5:$E$828,'Escada Data'!$B$5:$B$828,D$8,'Escada Data'!$C$5:$C$828,$A25)</f>
        <v>0</v>
      </c>
      <c r="E25" s="54">
        <f>SUMIFS('Escada Data'!$E$5:$E$828,'Escada Data'!$B$5:$B$828,E$8,'Escada Data'!$C$5:$C$828,$A25)</f>
        <v>0</v>
      </c>
      <c r="F25" s="54">
        <f>SUMIFS('Escada Data'!$E$5:$E$828,'Escada Data'!$B$5:$B$828,F$8,'Escada Data'!$C$5:$C$828,$A25)</f>
        <v>0</v>
      </c>
      <c r="G25" s="54">
        <f>SUMIFS('Escada Data'!$E$5:$E$828,'Escada Data'!$B$5:$B$828,G$8,'Escada Data'!$C$5:$C$828,$A25)</f>
        <v>0</v>
      </c>
      <c r="H25" s="54">
        <f>SUMIFS('Escada Data'!$E$5:$E$828,'Escada Data'!$B$5:$B$828,H$8,'Escada Data'!$C$5:$C$828,$A25)</f>
        <v>0</v>
      </c>
      <c r="I25" s="54">
        <f>SUMIFS('Escada Data'!$E$5:$E$828,'Escada Data'!$B$5:$B$828,I$8,'Escada Data'!$C$5:$C$828,$A25)</f>
        <v>0</v>
      </c>
      <c r="J25" s="54">
        <f>SUMIFS('Escada Data'!$E$5:$E$828,'Escada Data'!$B$5:$B$828,J$8,'Escada Data'!$C$5:$C$828,$A25)</f>
        <v>0</v>
      </c>
      <c r="K25" s="54">
        <f>SUMIFS('Escada Data'!$E$5:$E$828,'Escada Data'!$B$5:$B$828,K$8,'Escada Data'!$C$5:$C$828,$A25)</f>
        <v>1</v>
      </c>
      <c r="L25" s="54">
        <f>SUMIFS('Escada Data'!$E$5:$E$828,'Escada Data'!$B$5:$B$828,L$8,'Escada Data'!$C$5:$C$828,$A25)</f>
        <v>0</v>
      </c>
      <c r="M25" s="54">
        <f>SUMIFS('Escada Data'!$E$5:$E$828,'Escada Data'!$B$5:$B$828,M$8,'Escada Data'!$C$5:$C$828,$A25)</f>
        <v>0</v>
      </c>
      <c r="N25" s="54">
        <f>SUMIFS('Escada Data'!$E$5:$E$828,'Escada Data'!$B$5:$B$828,N$8,'Escada Data'!$C$5:$C$828,$A25)</f>
        <v>0</v>
      </c>
      <c r="O25" s="54">
        <f>SUMIFS('Escada Data'!$E$5:$E$828,'Escada Data'!$B$5:$B$828,O$8,'Escada Data'!$C$5:$C$828,$A25)</f>
        <v>0</v>
      </c>
      <c r="P25" s="54">
        <f>SUMIFS('Escada Data'!$E$5:$E$828,'Escada Data'!$B$5:$B$828,P$8,'Escada Data'!$C$5:$C$828,$A25)</f>
        <v>0</v>
      </c>
      <c r="Q25" s="54">
        <f>SUMIFS('Escada Data'!$E$5:$E$828,'Escada Data'!$B$5:$B$828,Q$8,'Escada Data'!$C$5:$C$828,$A25)</f>
        <v>0</v>
      </c>
      <c r="R25" s="54">
        <f>SUMIFS('Escada Data'!$E$5:$E$828,'Escada Data'!$B$5:$B$828,R$8,'Escada Data'!$C$5:$C$828,$A25)</f>
        <v>0</v>
      </c>
      <c r="S25" s="54">
        <f>SUMIFS('Escada Data'!$E$5:$E$828,'Escada Data'!$B$5:$B$828,S$8,'Escada Data'!$C$5:$C$828,$A25)</f>
        <v>0</v>
      </c>
      <c r="T25" s="54">
        <f>SUMIFS('Escada Data'!$E$5:$E$828,'Escada Data'!$B$5:$B$828,T$8,'Escada Data'!$C$5:$C$828,$A25)</f>
        <v>0</v>
      </c>
      <c r="U25" s="54">
        <f>SUMIFS('Escada Data'!$E$5:$E$828,'Escada Data'!$B$5:$B$828,U$8,'Escada Data'!$C$5:$C$828,$A25)</f>
        <v>0</v>
      </c>
      <c r="V25" s="54">
        <f>SUMIFS('Escada Data'!$E$5:$E$828,'Escada Data'!$B$5:$B$828,V$8,'Escada Data'!$C$5:$C$828,$A25)</f>
        <v>0</v>
      </c>
      <c r="W25" s="54">
        <f>SUMIFS('Escada Data'!$E$5:$E$828,'Escada Data'!$B$5:$B$828,W$8,'Escada Data'!$C$5:$C$828,$A25)</f>
        <v>0</v>
      </c>
      <c r="X25" s="54">
        <f>SUMIFS('Escada Data'!$E$5:$E$828,'Escada Data'!$B$5:$B$828,X$8,'Escada Data'!$C$5:$C$828,$A25)</f>
        <v>0</v>
      </c>
      <c r="Y25" s="54">
        <f>SUMIFS('Escada Data'!$E$5:$E$828,'Escada Data'!$B$5:$B$828,Y$8,'Escada Data'!$C$5:$C$828,$A25)</f>
        <v>0</v>
      </c>
      <c r="Z25" s="54">
        <f>SUMIFS('Escada Data'!$E$5:$E$828,'Escada Data'!$B$5:$B$828,Z$8,'Escada Data'!$C$5:$C$828,$A25)</f>
        <v>1</v>
      </c>
    </row>
    <row r="26" spans="1:26" x14ac:dyDescent="0.2">
      <c r="A26" s="55" t="s">
        <v>513</v>
      </c>
      <c r="B26" s="54">
        <f>SUMIFS('Escada Data'!$E$5:$E$828,'Escada Data'!$B$5:$B$828,B$8,'Escada Data'!$C$5:$C$828,$A26)</f>
        <v>0</v>
      </c>
      <c r="C26" s="54">
        <f>SUMIFS('Escada Data'!$E$5:$E$828,'Escada Data'!$B$5:$B$828,C$8,'Escada Data'!$C$5:$C$828,$A26)</f>
        <v>0</v>
      </c>
      <c r="D26" s="54">
        <f>SUMIFS('Escada Data'!$E$5:$E$828,'Escada Data'!$B$5:$B$828,D$8,'Escada Data'!$C$5:$C$828,$A26)</f>
        <v>0</v>
      </c>
      <c r="E26" s="54">
        <f>SUMIFS('Escada Data'!$E$5:$E$828,'Escada Data'!$B$5:$B$828,E$8,'Escada Data'!$C$5:$C$828,$A26)</f>
        <v>0</v>
      </c>
      <c r="F26" s="54">
        <f>SUMIFS('Escada Data'!$E$5:$E$828,'Escada Data'!$B$5:$B$828,F$8,'Escada Data'!$C$5:$C$828,$A26)</f>
        <v>0</v>
      </c>
      <c r="G26" s="54">
        <f>SUMIFS('Escada Data'!$E$5:$E$828,'Escada Data'!$B$5:$B$828,G$8,'Escada Data'!$C$5:$C$828,$A26)</f>
        <v>0</v>
      </c>
      <c r="H26" s="54">
        <f>SUMIFS('Escada Data'!$E$5:$E$828,'Escada Data'!$B$5:$B$828,H$8,'Escada Data'!$C$5:$C$828,$A26)</f>
        <v>0</v>
      </c>
      <c r="I26" s="54">
        <f>SUMIFS('Escada Data'!$E$5:$E$828,'Escada Data'!$B$5:$B$828,I$8,'Escada Data'!$C$5:$C$828,$A26)</f>
        <v>0</v>
      </c>
      <c r="J26" s="54">
        <f>SUMIFS('Escada Data'!$E$5:$E$828,'Escada Data'!$B$5:$B$828,J$8,'Escada Data'!$C$5:$C$828,$A26)</f>
        <v>0</v>
      </c>
      <c r="K26" s="54">
        <f>SUMIFS('Escada Data'!$E$5:$E$828,'Escada Data'!$B$5:$B$828,K$8,'Escada Data'!$C$5:$C$828,$A26)</f>
        <v>0</v>
      </c>
      <c r="L26" s="54">
        <f>SUMIFS('Escada Data'!$E$5:$E$828,'Escada Data'!$B$5:$B$828,L$8,'Escada Data'!$C$5:$C$828,$A26)</f>
        <v>0</v>
      </c>
      <c r="M26" s="54">
        <f>SUMIFS('Escada Data'!$E$5:$E$828,'Escada Data'!$B$5:$B$828,M$8,'Escada Data'!$C$5:$C$828,$A26)</f>
        <v>0</v>
      </c>
      <c r="N26" s="54">
        <f>SUMIFS('Escada Data'!$E$5:$E$828,'Escada Data'!$B$5:$B$828,N$8,'Escada Data'!$C$5:$C$828,$A26)</f>
        <v>0</v>
      </c>
      <c r="O26" s="54">
        <f>SUMIFS('Escada Data'!$E$5:$E$828,'Escada Data'!$B$5:$B$828,O$8,'Escada Data'!$C$5:$C$828,$A26)</f>
        <v>0</v>
      </c>
      <c r="P26" s="54">
        <f>SUMIFS('Escada Data'!$E$5:$E$828,'Escada Data'!$B$5:$B$828,P$8,'Escada Data'!$C$5:$C$828,$A26)</f>
        <v>0</v>
      </c>
      <c r="Q26" s="54">
        <f>SUMIFS('Escada Data'!$E$5:$E$828,'Escada Data'!$B$5:$B$828,Q$8,'Escada Data'!$C$5:$C$828,$A26)</f>
        <v>0</v>
      </c>
      <c r="R26" s="54">
        <f>SUMIFS('Escada Data'!$E$5:$E$828,'Escada Data'!$B$5:$B$828,R$8,'Escada Data'!$C$5:$C$828,$A26)</f>
        <v>0</v>
      </c>
      <c r="S26" s="54">
        <f>SUMIFS('Escada Data'!$E$5:$E$828,'Escada Data'!$B$5:$B$828,S$8,'Escada Data'!$C$5:$C$828,$A26)</f>
        <v>0</v>
      </c>
      <c r="T26" s="54">
        <f>SUMIFS('Escada Data'!$E$5:$E$828,'Escada Data'!$B$5:$B$828,T$8,'Escada Data'!$C$5:$C$828,$A26)</f>
        <v>0</v>
      </c>
      <c r="U26" s="54">
        <f>SUMIFS('Escada Data'!$E$5:$E$828,'Escada Data'!$B$5:$B$828,U$8,'Escada Data'!$C$5:$C$828,$A26)</f>
        <v>0</v>
      </c>
      <c r="V26" s="54">
        <f>SUMIFS('Escada Data'!$E$5:$E$828,'Escada Data'!$B$5:$B$828,V$8,'Escada Data'!$C$5:$C$828,$A26)</f>
        <v>0</v>
      </c>
      <c r="W26" s="54">
        <f>SUMIFS('Escada Data'!$E$5:$E$828,'Escada Data'!$B$5:$B$828,W$8,'Escada Data'!$C$5:$C$828,$A26)</f>
        <v>0</v>
      </c>
      <c r="X26" s="54">
        <f>SUMIFS('Escada Data'!$E$5:$E$828,'Escada Data'!$B$5:$B$828,X$8,'Escada Data'!$C$5:$C$828,$A26)</f>
        <v>0</v>
      </c>
      <c r="Y26" s="54">
        <f>SUMIFS('Escada Data'!$E$5:$E$828,'Escada Data'!$B$5:$B$828,Y$8,'Escada Data'!$C$5:$C$828,$A26)</f>
        <v>0</v>
      </c>
      <c r="Z26" s="54">
        <f>SUMIFS('Escada Data'!$E$5:$E$828,'Escada Data'!$B$5:$B$828,Z$8,'Escada Data'!$C$5:$C$828,$A26)</f>
        <v>0</v>
      </c>
    </row>
    <row r="27" spans="1:26" x14ac:dyDescent="0.2">
      <c r="A27" s="55" t="s">
        <v>9</v>
      </c>
      <c r="B27" s="54">
        <f>SUMIFS('Escada Data'!$E$5:$E$828,'Escada Data'!$B$5:$B$828,B$8,'Escada Data'!$C$5:$C$828,$A27)</f>
        <v>6</v>
      </c>
      <c r="C27" s="54">
        <f>SUMIFS('Escada Data'!$E$5:$E$828,'Escada Data'!$B$5:$B$828,C$8,'Escada Data'!$C$5:$C$828,$A27)</f>
        <v>0</v>
      </c>
      <c r="D27" s="54">
        <f>SUMIFS('Escada Data'!$E$5:$E$828,'Escada Data'!$B$5:$B$828,D$8,'Escada Data'!$C$5:$C$828,$A27)</f>
        <v>0</v>
      </c>
      <c r="E27" s="54">
        <f>SUMIFS('Escada Data'!$E$5:$E$828,'Escada Data'!$B$5:$B$828,E$8,'Escada Data'!$C$5:$C$828,$A27)</f>
        <v>31</v>
      </c>
      <c r="F27" s="54">
        <f>SUMIFS('Escada Data'!$E$5:$E$828,'Escada Data'!$B$5:$B$828,F$8,'Escada Data'!$C$5:$C$828,$A27)</f>
        <v>0</v>
      </c>
      <c r="G27" s="54">
        <f>SUMIFS('Escada Data'!$E$5:$E$828,'Escada Data'!$B$5:$B$828,G$8,'Escada Data'!$C$5:$C$828,$A27)</f>
        <v>8</v>
      </c>
      <c r="H27" s="54">
        <f>SUMIFS('Escada Data'!$E$5:$E$828,'Escada Data'!$B$5:$B$828,H$8,'Escada Data'!$C$5:$C$828,$A27)</f>
        <v>5</v>
      </c>
      <c r="I27" s="54">
        <f>SUMIFS('Escada Data'!$E$5:$E$828,'Escada Data'!$B$5:$B$828,I$8,'Escada Data'!$C$5:$C$828,$A27)</f>
        <v>0</v>
      </c>
      <c r="J27" s="54">
        <f>SUMIFS('Escada Data'!$E$5:$E$828,'Escada Data'!$B$5:$B$828,J$8,'Escada Data'!$C$5:$C$828,$A27)</f>
        <v>0</v>
      </c>
      <c r="K27" s="54">
        <f>SUMIFS('Escada Data'!$E$5:$E$828,'Escada Data'!$B$5:$B$828,K$8,'Escada Data'!$C$5:$C$828,$A27)</f>
        <v>3</v>
      </c>
      <c r="L27" s="54">
        <f>SUMIFS('Escada Data'!$E$5:$E$828,'Escada Data'!$B$5:$B$828,L$8,'Escada Data'!$C$5:$C$828,$A27)</f>
        <v>0</v>
      </c>
      <c r="M27" s="54">
        <f>SUMIFS('Escada Data'!$E$5:$E$828,'Escada Data'!$B$5:$B$828,M$8,'Escada Data'!$C$5:$C$828,$A27)</f>
        <v>8</v>
      </c>
      <c r="N27" s="54">
        <f>SUMIFS('Escada Data'!$E$5:$E$828,'Escada Data'!$B$5:$B$828,N$8,'Escada Data'!$C$5:$C$828,$A27)</f>
        <v>1</v>
      </c>
      <c r="O27" s="54">
        <f>SUMIFS('Escada Data'!$E$5:$E$828,'Escada Data'!$B$5:$B$828,O$8,'Escada Data'!$C$5:$C$828,$A27)</f>
        <v>0</v>
      </c>
      <c r="P27" s="54">
        <f>SUMIFS('Escada Data'!$E$5:$E$828,'Escada Data'!$B$5:$B$828,P$8,'Escada Data'!$C$5:$C$828,$A27)</f>
        <v>0</v>
      </c>
      <c r="Q27" s="54">
        <f>SUMIFS('Escada Data'!$E$5:$E$828,'Escada Data'!$B$5:$B$828,Q$8,'Escada Data'!$C$5:$C$828,$A27)</f>
        <v>8</v>
      </c>
      <c r="R27" s="54">
        <f>SUMIFS('Escada Data'!$E$5:$E$828,'Escada Data'!$B$5:$B$828,R$8,'Escada Data'!$C$5:$C$828,$A27)</f>
        <v>1</v>
      </c>
      <c r="S27" s="54">
        <f>SUMIFS('Escada Data'!$E$5:$E$828,'Escada Data'!$B$5:$B$828,S$8,'Escada Data'!$C$5:$C$828,$A27)</f>
        <v>16</v>
      </c>
      <c r="T27" s="54">
        <f>SUMIFS('Escada Data'!$E$5:$E$828,'Escada Data'!$B$5:$B$828,T$8,'Escada Data'!$C$5:$C$828,$A27)</f>
        <v>1</v>
      </c>
      <c r="U27" s="54">
        <f>SUMIFS('Escada Data'!$E$5:$E$828,'Escada Data'!$B$5:$B$828,U$8,'Escada Data'!$C$5:$C$828,$A27)</f>
        <v>3</v>
      </c>
      <c r="V27" s="54">
        <f>SUMIFS('Escada Data'!$E$5:$E$828,'Escada Data'!$B$5:$B$828,V$8,'Escada Data'!$C$5:$C$828,$A27)</f>
        <v>0</v>
      </c>
      <c r="W27" s="54">
        <f>SUMIFS('Escada Data'!$E$5:$E$828,'Escada Data'!$B$5:$B$828,W$8,'Escada Data'!$C$5:$C$828,$A27)</f>
        <v>7</v>
      </c>
      <c r="X27" s="54">
        <f>SUMIFS('Escada Data'!$E$5:$E$828,'Escada Data'!$B$5:$B$828,X$8,'Escada Data'!$C$5:$C$828,$A27)</f>
        <v>3</v>
      </c>
      <c r="Y27" s="54">
        <f>SUMIFS('Escada Data'!$E$5:$E$828,'Escada Data'!$B$5:$B$828,Y$8,'Escada Data'!$C$5:$C$828,$A27)</f>
        <v>4</v>
      </c>
      <c r="Z27" s="54">
        <f>SUMIFS('Escada Data'!$E$5:$E$828,'Escada Data'!$B$5:$B$828,Z$8,'Escada Data'!$C$5:$C$828,$A27)</f>
        <v>28</v>
      </c>
    </row>
    <row r="28" spans="1:26" x14ac:dyDescent="0.2">
      <c r="A28" s="55" t="s">
        <v>151</v>
      </c>
      <c r="B28" s="54">
        <f>SUMIFS('Escada Data'!$E$5:$E$828,'Escada Data'!$B$5:$B$828,B$8,'Escada Data'!$C$5:$C$828,$A28)</f>
        <v>0</v>
      </c>
      <c r="C28" s="54">
        <f>SUMIFS('Escada Data'!$E$5:$E$828,'Escada Data'!$B$5:$B$828,C$8,'Escada Data'!$C$5:$C$828,$A28)</f>
        <v>0</v>
      </c>
      <c r="D28" s="54">
        <f>SUMIFS('Escada Data'!$E$5:$E$828,'Escada Data'!$B$5:$B$828,D$8,'Escada Data'!$C$5:$C$828,$A28)</f>
        <v>0</v>
      </c>
      <c r="E28" s="54">
        <f>SUMIFS('Escada Data'!$E$5:$E$828,'Escada Data'!$B$5:$B$828,E$8,'Escada Data'!$C$5:$C$828,$A28)</f>
        <v>0</v>
      </c>
      <c r="F28" s="54">
        <f>SUMIFS('Escada Data'!$E$5:$E$828,'Escada Data'!$B$5:$B$828,F$8,'Escada Data'!$C$5:$C$828,$A28)</f>
        <v>0</v>
      </c>
      <c r="G28" s="54">
        <f>SUMIFS('Escada Data'!$E$5:$E$828,'Escada Data'!$B$5:$B$828,G$8,'Escada Data'!$C$5:$C$828,$A28)</f>
        <v>0</v>
      </c>
      <c r="H28" s="54">
        <f>SUMIFS('Escada Data'!$E$5:$E$828,'Escada Data'!$B$5:$B$828,H$8,'Escada Data'!$C$5:$C$828,$A28)</f>
        <v>0</v>
      </c>
      <c r="I28" s="54">
        <f>SUMIFS('Escada Data'!$E$5:$E$828,'Escada Data'!$B$5:$B$828,I$8,'Escada Data'!$C$5:$C$828,$A28)</f>
        <v>0</v>
      </c>
      <c r="J28" s="54">
        <f>SUMIFS('Escada Data'!$E$5:$E$828,'Escada Data'!$B$5:$B$828,J$8,'Escada Data'!$C$5:$C$828,$A28)</f>
        <v>0</v>
      </c>
      <c r="K28" s="54">
        <f>SUMIFS('Escada Data'!$E$5:$E$828,'Escada Data'!$B$5:$B$828,K$8,'Escada Data'!$C$5:$C$828,$A28)</f>
        <v>0</v>
      </c>
      <c r="L28" s="54">
        <f>SUMIFS('Escada Data'!$E$5:$E$828,'Escada Data'!$B$5:$B$828,L$8,'Escada Data'!$C$5:$C$828,$A28)</f>
        <v>0</v>
      </c>
      <c r="M28" s="54">
        <f>SUMIFS('Escada Data'!$E$5:$E$828,'Escada Data'!$B$5:$B$828,M$8,'Escada Data'!$C$5:$C$828,$A28)</f>
        <v>0</v>
      </c>
      <c r="N28" s="54">
        <f>SUMIFS('Escada Data'!$E$5:$E$828,'Escada Data'!$B$5:$B$828,N$8,'Escada Data'!$C$5:$C$828,$A28)</f>
        <v>0</v>
      </c>
      <c r="O28" s="54">
        <f>SUMIFS('Escada Data'!$E$5:$E$828,'Escada Data'!$B$5:$B$828,O$8,'Escada Data'!$C$5:$C$828,$A28)</f>
        <v>0</v>
      </c>
      <c r="P28" s="54">
        <f>SUMIFS('Escada Data'!$E$5:$E$828,'Escada Data'!$B$5:$B$828,P$8,'Escada Data'!$C$5:$C$828,$A28)</f>
        <v>0</v>
      </c>
      <c r="Q28" s="54">
        <f>SUMIFS('Escada Data'!$E$5:$E$828,'Escada Data'!$B$5:$B$828,Q$8,'Escada Data'!$C$5:$C$828,$A28)</f>
        <v>0</v>
      </c>
      <c r="R28" s="54">
        <f>SUMIFS('Escada Data'!$E$5:$E$828,'Escada Data'!$B$5:$B$828,R$8,'Escada Data'!$C$5:$C$828,$A28)</f>
        <v>0</v>
      </c>
      <c r="S28" s="54">
        <f>SUMIFS('Escada Data'!$E$5:$E$828,'Escada Data'!$B$5:$B$828,S$8,'Escada Data'!$C$5:$C$828,$A28)</f>
        <v>0</v>
      </c>
      <c r="T28" s="54">
        <f>SUMIFS('Escada Data'!$E$5:$E$828,'Escada Data'!$B$5:$B$828,T$8,'Escada Data'!$C$5:$C$828,$A28)</f>
        <v>0</v>
      </c>
      <c r="U28" s="54">
        <f>SUMIFS('Escada Data'!$E$5:$E$828,'Escada Data'!$B$5:$B$828,U$8,'Escada Data'!$C$5:$C$828,$A28)</f>
        <v>0</v>
      </c>
      <c r="V28" s="54">
        <f>SUMIFS('Escada Data'!$E$5:$E$828,'Escada Data'!$B$5:$B$828,V$8,'Escada Data'!$C$5:$C$828,$A28)</f>
        <v>0</v>
      </c>
      <c r="W28" s="54">
        <f>SUMIFS('Escada Data'!$E$5:$E$828,'Escada Data'!$B$5:$B$828,W$8,'Escada Data'!$C$5:$C$828,$A28)</f>
        <v>0</v>
      </c>
      <c r="X28" s="54">
        <f>SUMIFS('Escada Data'!$E$5:$E$828,'Escada Data'!$B$5:$B$828,X$8,'Escada Data'!$C$5:$C$828,$A28)</f>
        <v>0</v>
      </c>
      <c r="Y28" s="54">
        <f>SUMIFS('Escada Data'!$E$5:$E$828,'Escada Data'!$B$5:$B$828,Y$8,'Escada Data'!$C$5:$C$828,$A28)</f>
        <v>0</v>
      </c>
      <c r="Z28" s="54">
        <f>SUMIFS('Escada Data'!$E$5:$E$828,'Escada Data'!$B$5:$B$828,Z$8,'Escada Data'!$C$5:$C$828,$A28)</f>
        <v>0</v>
      </c>
    </row>
    <row r="29" spans="1:26" x14ac:dyDescent="0.2">
      <c r="A29" s="55" t="s">
        <v>85</v>
      </c>
      <c r="B29" s="54">
        <f>SUMIFS('Escada Data'!$E$5:$E$828,'Escada Data'!$B$5:$B$828,B$8,'Escada Data'!$C$5:$C$828,$A29)</f>
        <v>0</v>
      </c>
      <c r="C29" s="54">
        <f>SUMIFS('Escada Data'!$E$5:$E$828,'Escada Data'!$B$5:$B$828,C$8,'Escada Data'!$C$5:$C$828,$A29)</f>
        <v>0</v>
      </c>
      <c r="D29" s="54">
        <f>SUMIFS('Escada Data'!$E$5:$E$828,'Escada Data'!$B$5:$B$828,D$8,'Escada Data'!$C$5:$C$828,$A29)</f>
        <v>0</v>
      </c>
      <c r="E29" s="54">
        <f>SUMIFS('Escada Data'!$E$5:$E$828,'Escada Data'!$B$5:$B$828,E$8,'Escada Data'!$C$5:$C$828,$A29)</f>
        <v>1</v>
      </c>
      <c r="F29" s="54">
        <f>SUMIFS('Escada Data'!$E$5:$E$828,'Escada Data'!$B$5:$B$828,F$8,'Escada Data'!$C$5:$C$828,$A29)</f>
        <v>0</v>
      </c>
      <c r="G29" s="54">
        <f>SUMIFS('Escada Data'!$E$5:$E$828,'Escada Data'!$B$5:$B$828,G$8,'Escada Data'!$C$5:$C$828,$A29)</f>
        <v>3</v>
      </c>
      <c r="H29" s="54">
        <f>SUMIFS('Escada Data'!$E$5:$E$828,'Escada Data'!$B$5:$B$828,H$8,'Escada Data'!$C$5:$C$828,$A29)</f>
        <v>0</v>
      </c>
      <c r="I29" s="54">
        <f>SUMIFS('Escada Data'!$E$5:$E$828,'Escada Data'!$B$5:$B$828,I$8,'Escada Data'!$C$5:$C$828,$A29)</f>
        <v>0</v>
      </c>
      <c r="J29" s="54">
        <f>SUMIFS('Escada Data'!$E$5:$E$828,'Escada Data'!$B$5:$B$828,J$8,'Escada Data'!$C$5:$C$828,$A29)</f>
        <v>0</v>
      </c>
      <c r="K29" s="54">
        <f>SUMIFS('Escada Data'!$E$5:$E$828,'Escada Data'!$B$5:$B$828,K$8,'Escada Data'!$C$5:$C$828,$A29)</f>
        <v>0</v>
      </c>
      <c r="L29" s="54">
        <f>SUMIFS('Escada Data'!$E$5:$E$828,'Escada Data'!$B$5:$B$828,L$8,'Escada Data'!$C$5:$C$828,$A29)</f>
        <v>0</v>
      </c>
      <c r="M29" s="54">
        <f>SUMIFS('Escada Data'!$E$5:$E$828,'Escada Data'!$B$5:$B$828,M$8,'Escada Data'!$C$5:$C$828,$A29)</f>
        <v>0</v>
      </c>
      <c r="N29" s="54">
        <f>SUMIFS('Escada Data'!$E$5:$E$828,'Escada Data'!$B$5:$B$828,N$8,'Escada Data'!$C$5:$C$828,$A29)</f>
        <v>0</v>
      </c>
      <c r="O29" s="54">
        <f>SUMIFS('Escada Data'!$E$5:$E$828,'Escada Data'!$B$5:$B$828,O$8,'Escada Data'!$C$5:$C$828,$A29)</f>
        <v>0</v>
      </c>
      <c r="P29" s="54">
        <f>SUMIFS('Escada Data'!$E$5:$E$828,'Escada Data'!$B$5:$B$828,P$8,'Escada Data'!$C$5:$C$828,$A29)</f>
        <v>0</v>
      </c>
      <c r="Q29" s="54">
        <f>SUMIFS('Escada Data'!$E$5:$E$828,'Escada Data'!$B$5:$B$828,Q$8,'Escada Data'!$C$5:$C$828,$A29)</f>
        <v>0</v>
      </c>
      <c r="R29" s="54">
        <f>SUMIFS('Escada Data'!$E$5:$E$828,'Escada Data'!$B$5:$B$828,R$8,'Escada Data'!$C$5:$C$828,$A29)</f>
        <v>0</v>
      </c>
      <c r="S29" s="54">
        <f>SUMIFS('Escada Data'!$E$5:$E$828,'Escada Data'!$B$5:$B$828,S$8,'Escada Data'!$C$5:$C$828,$A29)</f>
        <v>0</v>
      </c>
      <c r="T29" s="54">
        <f>SUMIFS('Escada Data'!$E$5:$E$828,'Escada Data'!$B$5:$B$828,T$8,'Escada Data'!$C$5:$C$828,$A29)</f>
        <v>0</v>
      </c>
      <c r="U29" s="54">
        <f>SUMIFS('Escada Data'!$E$5:$E$828,'Escada Data'!$B$5:$B$828,U$8,'Escada Data'!$C$5:$C$828,$A29)</f>
        <v>1</v>
      </c>
      <c r="V29" s="54">
        <f>SUMIFS('Escada Data'!$E$5:$E$828,'Escada Data'!$B$5:$B$828,V$8,'Escada Data'!$C$5:$C$828,$A29)</f>
        <v>0</v>
      </c>
      <c r="W29" s="54">
        <f>SUMIFS('Escada Data'!$E$5:$E$828,'Escada Data'!$B$5:$B$828,W$8,'Escada Data'!$C$5:$C$828,$A29)</f>
        <v>0</v>
      </c>
      <c r="X29" s="54">
        <f>SUMIFS('Escada Data'!$E$5:$E$828,'Escada Data'!$B$5:$B$828,X$8,'Escada Data'!$C$5:$C$828,$A29)</f>
        <v>0</v>
      </c>
      <c r="Y29" s="54">
        <f>SUMIFS('Escada Data'!$E$5:$E$828,'Escada Data'!$B$5:$B$828,Y$8,'Escada Data'!$C$5:$C$828,$A29)</f>
        <v>0</v>
      </c>
      <c r="Z29" s="54">
        <f>SUMIFS('Escada Data'!$E$5:$E$828,'Escada Data'!$B$5:$B$828,Z$8,'Escada Data'!$C$5:$C$828,$A29)</f>
        <v>0</v>
      </c>
    </row>
    <row r="30" spans="1:26" x14ac:dyDescent="0.2">
      <c r="A30" s="55" t="s">
        <v>146</v>
      </c>
      <c r="B30" s="54">
        <f>SUMIFS('Escada Data'!$E$5:$E$828,'Escada Data'!$B$5:$B$828,B$8,'Escada Data'!$C$5:$C$828,$A30)</f>
        <v>0</v>
      </c>
      <c r="C30" s="54">
        <f>SUMIFS('Escada Data'!$E$5:$E$828,'Escada Data'!$B$5:$B$828,C$8,'Escada Data'!$C$5:$C$828,$A30)</f>
        <v>0</v>
      </c>
      <c r="D30" s="54">
        <f>SUMIFS('Escada Data'!$E$5:$E$828,'Escada Data'!$B$5:$B$828,D$8,'Escada Data'!$C$5:$C$828,$A30)</f>
        <v>0</v>
      </c>
      <c r="E30" s="54">
        <f>SUMIFS('Escada Data'!$E$5:$E$828,'Escada Data'!$B$5:$B$828,E$8,'Escada Data'!$C$5:$C$828,$A30)</f>
        <v>0</v>
      </c>
      <c r="F30" s="54">
        <f>SUMIFS('Escada Data'!$E$5:$E$828,'Escada Data'!$B$5:$B$828,F$8,'Escada Data'!$C$5:$C$828,$A30)</f>
        <v>0</v>
      </c>
      <c r="G30" s="54">
        <f>SUMIFS('Escada Data'!$E$5:$E$828,'Escada Data'!$B$5:$B$828,G$8,'Escada Data'!$C$5:$C$828,$A30)</f>
        <v>0</v>
      </c>
      <c r="H30" s="54">
        <f>SUMIFS('Escada Data'!$E$5:$E$828,'Escada Data'!$B$5:$B$828,H$8,'Escada Data'!$C$5:$C$828,$A30)</f>
        <v>0</v>
      </c>
      <c r="I30" s="54">
        <f>SUMIFS('Escada Data'!$E$5:$E$828,'Escada Data'!$B$5:$B$828,I$8,'Escada Data'!$C$5:$C$828,$A30)</f>
        <v>0</v>
      </c>
      <c r="J30" s="54">
        <f>SUMIFS('Escada Data'!$E$5:$E$828,'Escada Data'!$B$5:$B$828,J$8,'Escada Data'!$C$5:$C$828,$A30)</f>
        <v>0</v>
      </c>
      <c r="K30" s="54">
        <f>SUMIFS('Escada Data'!$E$5:$E$828,'Escada Data'!$B$5:$B$828,K$8,'Escada Data'!$C$5:$C$828,$A30)</f>
        <v>0</v>
      </c>
      <c r="L30" s="54">
        <f>SUMIFS('Escada Data'!$E$5:$E$828,'Escada Data'!$B$5:$B$828,L$8,'Escada Data'!$C$5:$C$828,$A30)</f>
        <v>0</v>
      </c>
      <c r="M30" s="54">
        <f>SUMIFS('Escada Data'!$E$5:$E$828,'Escada Data'!$B$5:$B$828,M$8,'Escada Data'!$C$5:$C$828,$A30)</f>
        <v>0</v>
      </c>
      <c r="N30" s="54">
        <f>SUMIFS('Escada Data'!$E$5:$E$828,'Escada Data'!$B$5:$B$828,N$8,'Escada Data'!$C$5:$C$828,$A30)</f>
        <v>0</v>
      </c>
      <c r="O30" s="54">
        <f>SUMIFS('Escada Data'!$E$5:$E$828,'Escada Data'!$B$5:$B$828,O$8,'Escada Data'!$C$5:$C$828,$A30)</f>
        <v>0</v>
      </c>
      <c r="P30" s="54">
        <f>SUMIFS('Escada Data'!$E$5:$E$828,'Escada Data'!$B$5:$B$828,P$8,'Escada Data'!$C$5:$C$828,$A30)</f>
        <v>0</v>
      </c>
      <c r="Q30" s="54">
        <f>SUMIFS('Escada Data'!$E$5:$E$828,'Escada Data'!$B$5:$B$828,Q$8,'Escada Data'!$C$5:$C$828,$A30)</f>
        <v>0</v>
      </c>
      <c r="R30" s="54">
        <f>SUMIFS('Escada Data'!$E$5:$E$828,'Escada Data'!$B$5:$B$828,R$8,'Escada Data'!$C$5:$C$828,$A30)</f>
        <v>0</v>
      </c>
      <c r="S30" s="54">
        <f>SUMIFS('Escada Data'!$E$5:$E$828,'Escada Data'!$B$5:$B$828,S$8,'Escada Data'!$C$5:$C$828,$A30)</f>
        <v>0</v>
      </c>
      <c r="T30" s="54">
        <f>SUMIFS('Escada Data'!$E$5:$E$828,'Escada Data'!$B$5:$B$828,T$8,'Escada Data'!$C$5:$C$828,$A30)</f>
        <v>1</v>
      </c>
      <c r="U30" s="54">
        <f>SUMIFS('Escada Data'!$E$5:$E$828,'Escada Data'!$B$5:$B$828,U$8,'Escada Data'!$C$5:$C$828,$A30)</f>
        <v>0</v>
      </c>
      <c r="V30" s="54">
        <f>SUMIFS('Escada Data'!$E$5:$E$828,'Escada Data'!$B$5:$B$828,V$8,'Escada Data'!$C$5:$C$828,$A30)</f>
        <v>0</v>
      </c>
      <c r="W30" s="54">
        <f>SUMIFS('Escada Data'!$E$5:$E$828,'Escada Data'!$B$5:$B$828,W$8,'Escada Data'!$C$5:$C$828,$A30)</f>
        <v>0</v>
      </c>
      <c r="X30" s="54">
        <f>SUMIFS('Escada Data'!$E$5:$E$828,'Escada Data'!$B$5:$B$828,X$8,'Escada Data'!$C$5:$C$828,$A30)</f>
        <v>0</v>
      </c>
      <c r="Y30" s="54">
        <f>SUMIFS('Escada Data'!$E$5:$E$828,'Escada Data'!$B$5:$B$828,Y$8,'Escada Data'!$C$5:$C$828,$A30)</f>
        <v>0</v>
      </c>
      <c r="Z30" s="54">
        <f>SUMIFS('Escada Data'!$E$5:$E$828,'Escada Data'!$B$5:$B$828,Z$8,'Escada Data'!$C$5:$C$828,$A30)</f>
        <v>0</v>
      </c>
    </row>
    <row r="31" spans="1:26" x14ac:dyDescent="0.2">
      <c r="A31" s="55" t="s">
        <v>17</v>
      </c>
      <c r="B31" s="54">
        <f>SUMIFS('Escada Data'!$E$5:$E$828,'Escada Data'!$B$5:$B$828,B$8,'Escada Data'!$C$5:$C$828,$A31)</f>
        <v>7</v>
      </c>
      <c r="C31" s="54">
        <f>SUMIFS('Escada Data'!$E$5:$E$828,'Escada Data'!$B$5:$B$828,C$8,'Escada Data'!$C$5:$C$828,$A31)</f>
        <v>0</v>
      </c>
      <c r="D31" s="54">
        <f>SUMIFS('Escada Data'!$E$5:$E$828,'Escada Data'!$B$5:$B$828,D$8,'Escada Data'!$C$5:$C$828,$A31)</f>
        <v>0</v>
      </c>
      <c r="E31" s="54">
        <f>SUMIFS('Escada Data'!$E$5:$E$828,'Escada Data'!$B$5:$B$828,E$8,'Escada Data'!$C$5:$C$828,$A31)</f>
        <v>3</v>
      </c>
      <c r="F31" s="54">
        <f>SUMIFS('Escada Data'!$E$5:$E$828,'Escada Data'!$B$5:$B$828,F$8,'Escada Data'!$C$5:$C$828,$A31)</f>
        <v>0</v>
      </c>
      <c r="G31" s="54">
        <f>SUMIFS('Escada Data'!$E$5:$E$828,'Escada Data'!$B$5:$B$828,G$8,'Escada Data'!$C$5:$C$828,$A31)</f>
        <v>0</v>
      </c>
      <c r="H31" s="54">
        <f>SUMIFS('Escada Data'!$E$5:$E$828,'Escada Data'!$B$5:$B$828,H$8,'Escada Data'!$C$5:$C$828,$A31)</f>
        <v>0</v>
      </c>
      <c r="I31" s="54">
        <f>SUMIFS('Escada Data'!$E$5:$E$828,'Escada Data'!$B$5:$B$828,I$8,'Escada Data'!$C$5:$C$828,$A31)</f>
        <v>0</v>
      </c>
      <c r="J31" s="54">
        <f>SUMIFS('Escada Data'!$E$5:$E$828,'Escada Data'!$B$5:$B$828,J$8,'Escada Data'!$C$5:$C$828,$A31)</f>
        <v>0</v>
      </c>
      <c r="K31" s="54">
        <f>SUMIFS('Escada Data'!$E$5:$E$828,'Escada Data'!$B$5:$B$828,K$8,'Escada Data'!$C$5:$C$828,$A31)</f>
        <v>0</v>
      </c>
      <c r="L31" s="54">
        <f>SUMIFS('Escada Data'!$E$5:$E$828,'Escada Data'!$B$5:$B$828,L$8,'Escada Data'!$C$5:$C$828,$A31)</f>
        <v>0</v>
      </c>
      <c r="M31" s="54">
        <f>SUMIFS('Escada Data'!$E$5:$E$828,'Escada Data'!$B$5:$B$828,M$8,'Escada Data'!$C$5:$C$828,$A31)</f>
        <v>11</v>
      </c>
      <c r="N31" s="54">
        <f>SUMIFS('Escada Data'!$E$5:$E$828,'Escada Data'!$B$5:$B$828,N$8,'Escada Data'!$C$5:$C$828,$A31)</f>
        <v>0</v>
      </c>
      <c r="O31" s="54">
        <f>SUMIFS('Escada Data'!$E$5:$E$828,'Escada Data'!$B$5:$B$828,O$8,'Escada Data'!$C$5:$C$828,$A31)</f>
        <v>0</v>
      </c>
      <c r="P31" s="54">
        <f>SUMIFS('Escada Data'!$E$5:$E$828,'Escada Data'!$B$5:$B$828,P$8,'Escada Data'!$C$5:$C$828,$A31)</f>
        <v>0</v>
      </c>
      <c r="Q31" s="54">
        <f>SUMIFS('Escada Data'!$E$5:$E$828,'Escada Data'!$B$5:$B$828,Q$8,'Escada Data'!$C$5:$C$828,$A31)</f>
        <v>11</v>
      </c>
      <c r="R31" s="54">
        <f>SUMIFS('Escada Data'!$E$5:$E$828,'Escada Data'!$B$5:$B$828,R$8,'Escada Data'!$C$5:$C$828,$A31)</f>
        <v>2</v>
      </c>
      <c r="S31" s="54">
        <f>SUMIFS('Escada Data'!$E$5:$E$828,'Escada Data'!$B$5:$B$828,S$8,'Escada Data'!$C$5:$C$828,$A31)</f>
        <v>4</v>
      </c>
      <c r="T31" s="54">
        <f>SUMIFS('Escada Data'!$E$5:$E$828,'Escada Data'!$B$5:$B$828,T$8,'Escada Data'!$C$5:$C$828,$A31)</f>
        <v>3</v>
      </c>
      <c r="U31" s="54">
        <f>SUMIFS('Escada Data'!$E$5:$E$828,'Escada Data'!$B$5:$B$828,U$8,'Escada Data'!$C$5:$C$828,$A31)</f>
        <v>5</v>
      </c>
      <c r="V31" s="54">
        <f>SUMIFS('Escada Data'!$E$5:$E$828,'Escada Data'!$B$5:$B$828,V$8,'Escada Data'!$C$5:$C$828,$A31)</f>
        <v>0</v>
      </c>
      <c r="W31" s="54">
        <f>SUMIFS('Escada Data'!$E$5:$E$828,'Escada Data'!$B$5:$B$828,W$8,'Escada Data'!$C$5:$C$828,$A31)</f>
        <v>6</v>
      </c>
      <c r="X31" s="54">
        <f>SUMIFS('Escada Data'!$E$5:$E$828,'Escada Data'!$B$5:$B$828,X$8,'Escada Data'!$C$5:$C$828,$A31)</f>
        <v>2</v>
      </c>
      <c r="Y31" s="54">
        <f>SUMIFS('Escada Data'!$E$5:$E$828,'Escada Data'!$B$5:$B$828,Y$8,'Escada Data'!$C$5:$C$828,$A31)</f>
        <v>2</v>
      </c>
      <c r="Z31" s="54">
        <f>SUMIFS('Escada Data'!$E$5:$E$828,'Escada Data'!$B$5:$B$828,Z$8,'Escada Data'!$C$5:$C$828,$A31)</f>
        <v>5</v>
      </c>
    </row>
    <row r="32" spans="1:26" x14ac:dyDescent="0.2">
      <c r="A32" s="55" t="s">
        <v>525</v>
      </c>
      <c r="B32" s="54">
        <f>SUMIFS('Escada Data'!$E$5:$E$828,'Escada Data'!$B$5:$B$828,B$8,'Escada Data'!$C$5:$C$828,$A32)</f>
        <v>0</v>
      </c>
      <c r="C32" s="54">
        <f>SUMIFS('Escada Data'!$E$5:$E$828,'Escada Data'!$B$5:$B$828,C$8,'Escada Data'!$C$5:$C$828,$A32)</f>
        <v>0</v>
      </c>
      <c r="D32" s="54">
        <f>SUMIFS('Escada Data'!$E$5:$E$828,'Escada Data'!$B$5:$B$828,D$8,'Escada Data'!$C$5:$C$828,$A32)</f>
        <v>0</v>
      </c>
      <c r="E32" s="54">
        <f>SUMIFS('Escada Data'!$E$5:$E$828,'Escada Data'!$B$5:$B$828,E$8,'Escada Data'!$C$5:$C$828,$A32)</f>
        <v>0</v>
      </c>
      <c r="F32" s="54">
        <f>SUMIFS('Escada Data'!$E$5:$E$828,'Escada Data'!$B$5:$B$828,F$8,'Escada Data'!$C$5:$C$828,$A32)</f>
        <v>0</v>
      </c>
      <c r="G32" s="54">
        <f>SUMIFS('Escada Data'!$E$5:$E$828,'Escada Data'!$B$5:$B$828,G$8,'Escada Data'!$C$5:$C$828,$A32)</f>
        <v>0</v>
      </c>
      <c r="H32" s="54">
        <f>SUMIFS('Escada Data'!$E$5:$E$828,'Escada Data'!$B$5:$B$828,H$8,'Escada Data'!$C$5:$C$828,$A32)</f>
        <v>0</v>
      </c>
      <c r="I32" s="54">
        <f>SUMIFS('Escada Data'!$E$5:$E$828,'Escada Data'!$B$5:$B$828,I$8,'Escada Data'!$C$5:$C$828,$A32)</f>
        <v>0</v>
      </c>
      <c r="J32" s="54">
        <f>SUMIFS('Escada Data'!$E$5:$E$828,'Escada Data'!$B$5:$B$828,J$8,'Escada Data'!$C$5:$C$828,$A32)</f>
        <v>0</v>
      </c>
      <c r="K32" s="54">
        <f>SUMIFS('Escada Data'!$E$5:$E$828,'Escada Data'!$B$5:$B$828,K$8,'Escada Data'!$C$5:$C$828,$A32)</f>
        <v>0</v>
      </c>
      <c r="L32" s="54">
        <f>SUMIFS('Escada Data'!$E$5:$E$828,'Escada Data'!$B$5:$B$828,L$8,'Escada Data'!$C$5:$C$828,$A32)</f>
        <v>0</v>
      </c>
      <c r="M32" s="54">
        <f>SUMIFS('Escada Data'!$E$5:$E$828,'Escada Data'!$B$5:$B$828,M$8,'Escada Data'!$C$5:$C$828,$A32)</f>
        <v>0</v>
      </c>
      <c r="N32" s="54">
        <f>SUMIFS('Escada Data'!$E$5:$E$828,'Escada Data'!$B$5:$B$828,N$8,'Escada Data'!$C$5:$C$828,$A32)</f>
        <v>0</v>
      </c>
      <c r="O32" s="54">
        <f>SUMIFS('Escada Data'!$E$5:$E$828,'Escada Data'!$B$5:$B$828,O$8,'Escada Data'!$C$5:$C$828,$A32)</f>
        <v>0</v>
      </c>
      <c r="P32" s="54">
        <f>SUMIFS('Escada Data'!$E$5:$E$828,'Escada Data'!$B$5:$B$828,P$8,'Escada Data'!$C$5:$C$828,$A32)</f>
        <v>0</v>
      </c>
      <c r="Q32" s="54">
        <f>SUMIFS('Escada Data'!$E$5:$E$828,'Escada Data'!$B$5:$B$828,Q$8,'Escada Data'!$C$5:$C$828,$A32)</f>
        <v>0</v>
      </c>
      <c r="R32" s="54">
        <f>SUMIFS('Escada Data'!$E$5:$E$828,'Escada Data'!$B$5:$B$828,R$8,'Escada Data'!$C$5:$C$828,$A32)</f>
        <v>0</v>
      </c>
      <c r="S32" s="54">
        <f>SUMIFS('Escada Data'!$E$5:$E$828,'Escada Data'!$B$5:$B$828,S$8,'Escada Data'!$C$5:$C$828,$A32)</f>
        <v>0</v>
      </c>
      <c r="T32" s="54">
        <f>SUMIFS('Escada Data'!$E$5:$E$828,'Escada Data'!$B$5:$B$828,T$8,'Escada Data'!$C$5:$C$828,$A32)</f>
        <v>0</v>
      </c>
      <c r="U32" s="54">
        <f>SUMIFS('Escada Data'!$E$5:$E$828,'Escada Data'!$B$5:$B$828,U$8,'Escada Data'!$C$5:$C$828,$A32)</f>
        <v>0</v>
      </c>
      <c r="V32" s="54">
        <f>SUMIFS('Escada Data'!$E$5:$E$828,'Escada Data'!$B$5:$B$828,V$8,'Escada Data'!$C$5:$C$828,$A32)</f>
        <v>0</v>
      </c>
      <c r="W32" s="54">
        <f>SUMIFS('Escada Data'!$E$5:$E$828,'Escada Data'!$B$5:$B$828,W$8,'Escada Data'!$C$5:$C$828,$A32)</f>
        <v>1</v>
      </c>
      <c r="X32" s="54">
        <f>SUMIFS('Escada Data'!$E$5:$E$828,'Escada Data'!$B$5:$B$828,X$8,'Escada Data'!$C$5:$C$828,$A32)</f>
        <v>0</v>
      </c>
      <c r="Y32" s="54">
        <f>SUMIFS('Escada Data'!$E$5:$E$828,'Escada Data'!$B$5:$B$828,Y$8,'Escada Data'!$C$5:$C$828,$A32)</f>
        <v>0</v>
      </c>
      <c r="Z32" s="54">
        <f>SUMIFS('Escada Data'!$E$5:$E$828,'Escada Data'!$B$5:$B$828,Z$8,'Escada Data'!$C$5:$C$828,$A32)</f>
        <v>0</v>
      </c>
    </row>
    <row r="33" spans="1:26" x14ac:dyDescent="0.2">
      <c r="A33" s="55" t="s">
        <v>510</v>
      </c>
      <c r="B33" s="54">
        <f>SUMIFS('Escada Data'!$E$5:$E$828,'Escada Data'!$B$5:$B$828,B$8,'Escada Data'!$C$5:$C$828,$A33)</f>
        <v>0</v>
      </c>
      <c r="C33" s="54">
        <f>SUMIFS('Escada Data'!$E$5:$E$828,'Escada Data'!$B$5:$B$828,C$8,'Escada Data'!$C$5:$C$828,$A33)</f>
        <v>0</v>
      </c>
      <c r="D33" s="54">
        <f>SUMIFS('Escada Data'!$E$5:$E$828,'Escada Data'!$B$5:$B$828,D$8,'Escada Data'!$C$5:$C$828,$A33)</f>
        <v>0</v>
      </c>
      <c r="E33" s="54">
        <f>SUMIFS('Escada Data'!$E$5:$E$828,'Escada Data'!$B$5:$B$828,E$8,'Escada Data'!$C$5:$C$828,$A33)</f>
        <v>0</v>
      </c>
      <c r="F33" s="54">
        <f>SUMIFS('Escada Data'!$E$5:$E$828,'Escada Data'!$B$5:$B$828,F$8,'Escada Data'!$C$5:$C$828,$A33)</f>
        <v>0</v>
      </c>
      <c r="G33" s="54">
        <f>SUMIFS('Escada Data'!$E$5:$E$828,'Escada Data'!$B$5:$B$828,G$8,'Escada Data'!$C$5:$C$828,$A33)</f>
        <v>0</v>
      </c>
      <c r="H33" s="54">
        <f>SUMIFS('Escada Data'!$E$5:$E$828,'Escada Data'!$B$5:$B$828,H$8,'Escada Data'!$C$5:$C$828,$A33)</f>
        <v>0</v>
      </c>
      <c r="I33" s="54">
        <f>SUMIFS('Escada Data'!$E$5:$E$828,'Escada Data'!$B$5:$B$828,I$8,'Escada Data'!$C$5:$C$828,$A33)</f>
        <v>0</v>
      </c>
      <c r="J33" s="54">
        <f>SUMIFS('Escada Data'!$E$5:$E$828,'Escada Data'!$B$5:$B$828,J$8,'Escada Data'!$C$5:$C$828,$A33)</f>
        <v>0</v>
      </c>
      <c r="K33" s="54">
        <f>SUMIFS('Escada Data'!$E$5:$E$828,'Escada Data'!$B$5:$B$828,K$8,'Escada Data'!$C$5:$C$828,$A33)</f>
        <v>0</v>
      </c>
      <c r="L33" s="54">
        <f>SUMIFS('Escada Data'!$E$5:$E$828,'Escada Data'!$B$5:$B$828,L$8,'Escada Data'!$C$5:$C$828,$A33)</f>
        <v>0</v>
      </c>
      <c r="M33" s="54">
        <f>SUMIFS('Escada Data'!$E$5:$E$828,'Escada Data'!$B$5:$B$828,M$8,'Escada Data'!$C$5:$C$828,$A33)</f>
        <v>0</v>
      </c>
      <c r="N33" s="54">
        <f>SUMIFS('Escada Data'!$E$5:$E$828,'Escada Data'!$B$5:$B$828,N$8,'Escada Data'!$C$5:$C$828,$A33)</f>
        <v>0</v>
      </c>
      <c r="O33" s="54">
        <f>SUMIFS('Escada Data'!$E$5:$E$828,'Escada Data'!$B$5:$B$828,O$8,'Escada Data'!$C$5:$C$828,$A33)</f>
        <v>0</v>
      </c>
      <c r="P33" s="54">
        <f>SUMIFS('Escada Data'!$E$5:$E$828,'Escada Data'!$B$5:$B$828,P$8,'Escada Data'!$C$5:$C$828,$A33)</f>
        <v>0</v>
      </c>
      <c r="Q33" s="54">
        <f>SUMIFS('Escada Data'!$E$5:$E$828,'Escada Data'!$B$5:$B$828,Q$8,'Escada Data'!$C$5:$C$828,$A33)</f>
        <v>0</v>
      </c>
      <c r="R33" s="54">
        <f>SUMIFS('Escada Data'!$E$5:$E$828,'Escada Data'!$B$5:$B$828,R$8,'Escada Data'!$C$5:$C$828,$A33)</f>
        <v>0</v>
      </c>
      <c r="S33" s="54">
        <f>SUMIFS('Escada Data'!$E$5:$E$828,'Escada Data'!$B$5:$B$828,S$8,'Escada Data'!$C$5:$C$828,$A33)</f>
        <v>0</v>
      </c>
      <c r="T33" s="54">
        <f>SUMIFS('Escada Data'!$E$5:$E$828,'Escada Data'!$B$5:$B$828,T$8,'Escada Data'!$C$5:$C$828,$A33)</f>
        <v>0</v>
      </c>
      <c r="U33" s="54">
        <f>SUMIFS('Escada Data'!$E$5:$E$828,'Escada Data'!$B$5:$B$828,U$8,'Escada Data'!$C$5:$C$828,$A33)</f>
        <v>0</v>
      </c>
      <c r="V33" s="54">
        <f>SUMIFS('Escada Data'!$E$5:$E$828,'Escada Data'!$B$5:$B$828,V$8,'Escada Data'!$C$5:$C$828,$A33)</f>
        <v>0</v>
      </c>
      <c r="W33" s="54">
        <f>SUMIFS('Escada Data'!$E$5:$E$828,'Escada Data'!$B$5:$B$828,W$8,'Escada Data'!$C$5:$C$828,$A33)</f>
        <v>0</v>
      </c>
      <c r="X33" s="54">
        <f>SUMIFS('Escada Data'!$E$5:$E$828,'Escada Data'!$B$5:$B$828,X$8,'Escada Data'!$C$5:$C$828,$A33)</f>
        <v>0</v>
      </c>
      <c r="Y33" s="54">
        <f>SUMIFS('Escada Data'!$E$5:$E$828,'Escada Data'!$B$5:$B$828,Y$8,'Escada Data'!$C$5:$C$828,$A33)</f>
        <v>0</v>
      </c>
      <c r="Z33" s="54">
        <f>SUMIFS('Escada Data'!$E$5:$E$828,'Escada Data'!$B$5:$B$828,Z$8,'Escada Data'!$C$5:$C$828,$A33)</f>
        <v>0</v>
      </c>
    </row>
    <row r="34" spans="1:26" x14ac:dyDescent="0.2">
      <c r="A34" s="55" t="s">
        <v>10</v>
      </c>
      <c r="B34" s="54">
        <f>SUMIFS('Escada Data'!$E$5:$E$828,'Escada Data'!$B$5:$B$828,B$8,'Escada Data'!$C$5:$C$828,$A34)</f>
        <v>11</v>
      </c>
      <c r="C34" s="54">
        <f>SUMIFS('Escada Data'!$E$5:$E$828,'Escada Data'!$B$5:$B$828,C$8,'Escada Data'!$C$5:$C$828,$A34)</f>
        <v>0</v>
      </c>
      <c r="D34" s="54">
        <f>SUMIFS('Escada Data'!$E$5:$E$828,'Escada Data'!$B$5:$B$828,D$8,'Escada Data'!$C$5:$C$828,$A34)</f>
        <v>0</v>
      </c>
      <c r="E34" s="54">
        <f>SUMIFS('Escada Data'!$E$5:$E$828,'Escada Data'!$B$5:$B$828,E$8,'Escada Data'!$C$5:$C$828,$A34)</f>
        <v>29</v>
      </c>
      <c r="F34" s="54">
        <f>SUMIFS('Escada Data'!$E$5:$E$828,'Escada Data'!$B$5:$B$828,F$8,'Escada Data'!$C$5:$C$828,$A34)</f>
        <v>2</v>
      </c>
      <c r="G34" s="54">
        <f>SUMIFS('Escada Data'!$E$5:$E$828,'Escada Data'!$B$5:$B$828,G$8,'Escada Data'!$C$5:$C$828,$A34)</f>
        <v>4</v>
      </c>
      <c r="H34" s="54">
        <f>SUMIFS('Escada Data'!$E$5:$E$828,'Escada Data'!$B$5:$B$828,H$8,'Escada Data'!$C$5:$C$828,$A34)</f>
        <v>7</v>
      </c>
      <c r="I34" s="54">
        <f>SUMIFS('Escada Data'!$E$5:$E$828,'Escada Data'!$B$5:$B$828,I$8,'Escada Data'!$C$5:$C$828,$A34)</f>
        <v>3</v>
      </c>
      <c r="J34" s="54">
        <f>SUMIFS('Escada Data'!$E$5:$E$828,'Escada Data'!$B$5:$B$828,J$8,'Escada Data'!$C$5:$C$828,$A34)</f>
        <v>0</v>
      </c>
      <c r="K34" s="54">
        <f>SUMIFS('Escada Data'!$E$5:$E$828,'Escada Data'!$B$5:$B$828,K$8,'Escada Data'!$C$5:$C$828,$A34)</f>
        <v>2</v>
      </c>
      <c r="L34" s="54">
        <f>SUMIFS('Escada Data'!$E$5:$E$828,'Escada Data'!$B$5:$B$828,L$8,'Escada Data'!$C$5:$C$828,$A34)</f>
        <v>0</v>
      </c>
      <c r="M34" s="54">
        <f>SUMIFS('Escada Data'!$E$5:$E$828,'Escada Data'!$B$5:$B$828,M$8,'Escada Data'!$C$5:$C$828,$A34)</f>
        <v>7</v>
      </c>
      <c r="N34" s="54">
        <f>SUMIFS('Escada Data'!$E$5:$E$828,'Escada Data'!$B$5:$B$828,N$8,'Escada Data'!$C$5:$C$828,$A34)</f>
        <v>1</v>
      </c>
      <c r="O34" s="54">
        <f>SUMIFS('Escada Data'!$E$5:$E$828,'Escada Data'!$B$5:$B$828,O$8,'Escada Data'!$C$5:$C$828,$A34)</f>
        <v>0</v>
      </c>
      <c r="P34" s="54">
        <f>SUMIFS('Escada Data'!$E$5:$E$828,'Escada Data'!$B$5:$B$828,P$8,'Escada Data'!$C$5:$C$828,$A34)</f>
        <v>0</v>
      </c>
      <c r="Q34" s="54">
        <f>SUMIFS('Escada Data'!$E$5:$E$828,'Escada Data'!$B$5:$B$828,Q$8,'Escada Data'!$C$5:$C$828,$A34)</f>
        <v>5</v>
      </c>
      <c r="R34" s="54">
        <f>SUMIFS('Escada Data'!$E$5:$E$828,'Escada Data'!$B$5:$B$828,R$8,'Escada Data'!$C$5:$C$828,$A34)</f>
        <v>0</v>
      </c>
      <c r="S34" s="54">
        <f>SUMIFS('Escada Data'!$E$5:$E$828,'Escada Data'!$B$5:$B$828,S$8,'Escada Data'!$C$5:$C$828,$A34)</f>
        <v>7</v>
      </c>
      <c r="T34" s="54">
        <f>SUMIFS('Escada Data'!$E$5:$E$828,'Escada Data'!$B$5:$B$828,T$8,'Escada Data'!$C$5:$C$828,$A34)</f>
        <v>4</v>
      </c>
      <c r="U34" s="54">
        <f>SUMIFS('Escada Data'!$E$5:$E$828,'Escada Data'!$B$5:$B$828,U$8,'Escada Data'!$C$5:$C$828,$A34)</f>
        <v>3</v>
      </c>
      <c r="V34" s="54">
        <f>SUMIFS('Escada Data'!$E$5:$E$828,'Escada Data'!$B$5:$B$828,V$8,'Escada Data'!$C$5:$C$828,$A34)</f>
        <v>1</v>
      </c>
      <c r="W34" s="54">
        <f>SUMIFS('Escada Data'!$E$5:$E$828,'Escada Data'!$B$5:$B$828,W$8,'Escada Data'!$C$5:$C$828,$A34)</f>
        <v>9</v>
      </c>
      <c r="X34" s="54">
        <f>SUMIFS('Escada Data'!$E$5:$E$828,'Escada Data'!$B$5:$B$828,X$8,'Escada Data'!$C$5:$C$828,$A34)</f>
        <v>0</v>
      </c>
      <c r="Y34" s="54">
        <f>SUMIFS('Escada Data'!$E$5:$E$828,'Escada Data'!$B$5:$B$828,Y$8,'Escada Data'!$C$5:$C$828,$A34)</f>
        <v>2</v>
      </c>
      <c r="Z34" s="54">
        <f>SUMIFS('Escada Data'!$E$5:$E$828,'Escada Data'!$B$5:$B$828,Z$8,'Escada Data'!$C$5:$C$828,$A34)</f>
        <v>21</v>
      </c>
    </row>
    <row r="35" spans="1:26" x14ac:dyDescent="0.2">
      <c r="A35" s="55" t="s">
        <v>87</v>
      </c>
      <c r="B35" s="54">
        <f>SUMIFS('Escada Data'!$E$5:$E$828,'Escada Data'!$B$5:$B$828,B$8,'Escada Data'!$C$5:$C$828,$A35)</f>
        <v>0</v>
      </c>
      <c r="C35" s="54">
        <f>SUMIFS('Escada Data'!$E$5:$E$828,'Escada Data'!$B$5:$B$828,C$8,'Escada Data'!$C$5:$C$828,$A35)</f>
        <v>0</v>
      </c>
      <c r="D35" s="54">
        <f>SUMIFS('Escada Data'!$E$5:$E$828,'Escada Data'!$B$5:$B$828,D$8,'Escada Data'!$C$5:$C$828,$A35)</f>
        <v>0</v>
      </c>
      <c r="E35" s="54">
        <f>SUMIFS('Escada Data'!$E$5:$E$828,'Escada Data'!$B$5:$B$828,E$8,'Escada Data'!$C$5:$C$828,$A35)</f>
        <v>1</v>
      </c>
      <c r="F35" s="54">
        <f>SUMIFS('Escada Data'!$E$5:$E$828,'Escada Data'!$B$5:$B$828,F$8,'Escada Data'!$C$5:$C$828,$A35)</f>
        <v>0</v>
      </c>
      <c r="G35" s="54">
        <f>SUMIFS('Escada Data'!$E$5:$E$828,'Escada Data'!$B$5:$B$828,G$8,'Escada Data'!$C$5:$C$828,$A35)</f>
        <v>0</v>
      </c>
      <c r="H35" s="54">
        <f>SUMIFS('Escada Data'!$E$5:$E$828,'Escada Data'!$B$5:$B$828,H$8,'Escada Data'!$C$5:$C$828,$A35)</f>
        <v>0</v>
      </c>
      <c r="I35" s="54">
        <f>SUMIFS('Escada Data'!$E$5:$E$828,'Escada Data'!$B$5:$B$828,I$8,'Escada Data'!$C$5:$C$828,$A35)</f>
        <v>0</v>
      </c>
      <c r="J35" s="54">
        <f>SUMIFS('Escada Data'!$E$5:$E$828,'Escada Data'!$B$5:$B$828,J$8,'Escada Data'!$C$5:$C$828,$A35)</f>
        <v>0</v>
      </c>
      <c r="K35" s="54">
        <f>SUMIFS('Escada Data'!$E$5:$E$828,'Escada Data'!$B$5:$B$828,K$8,'Escada Data'!$C$5:$C$828,$A35)</f>
        <v>0</v>
      </c>
      <c r="L35" s="54">
        <f>SUMIFS('Escada Data'!$E$5:$E$828,'Escada Data'!$B$5:$B$828,L$8,'Escada Data'!$C$5:$C$828,$A35)</f>
        <v>0</v>
      </c>
      <c r="M35" s="54">
        <f>SUMIFS('Escada Data'!$E$5:$E$828,'Escada Data'!$B$5:$B$828,M$8,'Escada Data'!$C$5:$C$828,$A35)</f>
        <v>0</v>
      </c>
      <c r="N35" s="54">
        <f>SUMIFS('Escada Data'!$E$5:$E$828,'Escada Data'!$B$5:$B$828,N$8,'Escada Data'!$C$5:$C$828,$A35)</f>
        <v>0</v>
      </c>
      <c r="O35" s="54">
        <f>SUMIFS('Escada Data'!$E$5:$E$828,'Escada Data'!$B$5:$B$828,O$8,'Escada Data'!$C$5:$C$828,$A35)</f>
        <v>0</v>
      </c>
      <c r="P35" s="54">
        <f>SUMIFS('Escada Data'!$E$5:$E$828,'Escada Data'!$B$5:$B$828,P$8,'Escada Data'!$C$5:$C$828,$A35)</f>
        <v>0</v>
      </c>
      <c r="Q35" s="54">
        <f>SUMIFS('Escada Data'!$E$5:$E$828,'Escada Data'!$B$5:$B$828,Q$8,'Escada Data'!$C$5:$C$828,$A35)</f>
        <v>0</v>
      </c>
      <c r="R35" s="54">
        <f>SUMIFS('Escada Data'!$E$5:$E$828,'Escada Data'!$B$5:$B$828,R$8,'Escada Data'!$C$5:$C$828,$A35)</f>
        <v>0</v>
      </c>
      <c r="S35" s="54">
        <f>SUMIFS('Escada Data'!$E$5:$E$828,'Escada Data'!$B$5:$B$828,S$8,'Escada Data'!$C$5:$C$828,$A35)</f>
        <v>0</v>
      </c>
      <c r="T35" s="54">
        <f>SUMIFS('Escada Data'!$E$5:$E$828,'Escada Data'!$B$5:$B$828,T$8,'Escada Data'!$C$5:$C$828,$A35)</f>
        <v>0</v>
      </c>
      <c r="U35" s="54">
        <f>SUMIFS('Escada Data'!$E$5:$E$828,'Escada Data'!$B$5:$B$828,U$8,'Escada Data'!$C$5:$C$828,$A35)</f>
        <v>0</v>
      </c>
      <c r="V35" s="54">
        <f>SUMIFS('Escada Data'!$E$5:$E$828,'Escada Data'!$B$5:$B$828,V$8,'Escada Data'!$C$5:$C$828,$A35)</f>
        <v>0</v>
      </c>
      <c r="W35" s="54">
        <f>SUMIFS('Escada Data'!$E$5:$E$828,'Escada Data'!$B$5:$B$828,W$8,'Escada Data'!$C$5:$C$828,$A35)</f>
        <v>0</v>
      </c>
      <c r="X35" s="54">
        <f>SUMIFS('Escada Data'!$E$5:$E$828,'Escada Data'!$B$5:$B$828,X$8,'Escada Data'!$C$5:$C$828,$A35)</f>
        <v>0</v>
      </c>
      <c r="Y35" s="54">
        <f>SUMIFS('Escada Data'!$E$5:$E$828,'Escada Data'!$B$5:$B$828,Y$8,'Escada Data'!$C$5:$C$828,$A35)</f>
        <v>0</v>
      </c>
      <c r="Z35" s="54">
        <f>SUMIFS('Escada Data'!$E$5:$E$828,'Escada Data'!$B$5:$B$828,Z$8,'Escada Data'!$C$5:$C$828,$A35)</f>
        <v>1</v>
      </c>
    </row>
    <row r="36" spans="1:26" x14ac:dyDescent="0.2">
      <c r="A36" s="55" t="s">
        <v>84</v>
      </c>
      <c r="B36" s="54">
        <f>SUMIFS('Escada Data'!$E$5:$E$828,'Escada Data'!$B$5:$B$828,B$8,'Escada Data'!$C$5:$C$828,$A36)</f>
        <v>0</v>
      </c>
      <c r="C36" s="54">
        <f>SUMIFS('Escada Data'!$E$5:$E$828,'Escada Data'!$B$5:$B$828,C$8,'Escada Data'!$C$5:$C$828,$A36)</f>
        <v>0</v>
      </c>
      <c r="D36" s="54">
        <f>SUMIFS('Escada Data'!$E$5:$E$828,'Escada Data'!$B$5:$B$828,D$8,'Escada Data'!$C$5:$C$828,$A36)</f>
        <v>0</v>
      </c>
      <c r="E36" s="54">
        <f>SUMIFS('Escada Data'!$E$5:$E$828,'Escada Data'!$B$5:$B$828,E$8,'Escada Data'!$C$5:$C$828,$A36)</f>
        <v>0</v>
      </c>
      <c r="F36" s="54">
        <f>SUMIFS('Escada Data'!$E$5:$E$828,'Escada Data'!$B$5:$B$828,F$8,'Escada Data'!$C$5:$C$828,$A36)</f>
        <v>0</v>
      </c>
      <c r="G36" s="54">
        <f>SUMIFS('Escada Data'!$E$5:$E$828,'Escada Data'!$B$5:$B$828,G$8,'Escada Data'!$C$5:$C$828,$A36)</f>
        <v>0</v>
      </c>
      <c r="H36" s="54">
        <f>SUMIFS('Escada Data'!$E$5:$E$828,'Escada Data'!$B$5:$B$828,H$8,'Escada Data'!$C$5:$C$828,$A36)</f>
        <v>0</v>
      </c>
      <c r="I36" s="54">
        <f>SUMIFS('Escada Data'!$E$5:$E$828,'Escada Data'!$B$5:$B$828,I$8,'Escada Data'!$C$5:$C$828,$A36)</f>
        <v>0</v>
      </c>
      <c r="J36" s="54">
        <f>SUMIFS('Escada Data'!$E$5:$E$828,'Escada Data'!$B$5:$B$828,J$8,'Escada Data'!$C$5:$C$828,$A36)</f>
        <v>0</v>
      </c>
      <c r="K36" s="54">
        <f>SUMIFS('Escada Data'!$E$5:$E$828,'Escada Data'!$B$5:$B$828,K$8,'Escada Data'!$C$5:$C$828,$A36)</f>
        <v>0</v>
      </c>
      <c r="L36" s="54">
        <f>SUMIFS('Escada Data'!$E$5:$E$828,'Escada Data'!$B$5:$B$828,L$8,'Escada Data'!$C$5:$C$828,$A36)</f>
        <v>0</v>
      </c>
      <c r="M36" s="54">
        <f>SUMIFS('Escada Data'!$E$5:$E$828,'Escada Data'!$B$5:$B$828,M$8,'Escada Data'!$C$5:$C$828,$A36)</f>
        <v>0</v>
      </c>
      <c r="N36" s="54">
        <f>SUMIFS('Escada Data'!$E$5:$E$828,'Escada Data'!$B$5:$B$828,N$8,'Escada Data'!$C$5:$C$828,$A36)</f>
        <v>0</v>
      </c>
      <c r="O36" s="54">
        <f>SUMIFS('Escada Data'!$E$5:$E$828,'Escada Data'!$B$5:$B$828,O$8,'Escada Data'!$C$5:$C$828,$A36)</f>
        <v>0</v>
      </c>
      <c r="P36" s="54">
        <f>SUMIFS('Escada Data'!$E$5:$E$828,'Escada Data'!$B$5:$B$828,P$8,'Escada Data'!$C$5:$C$828,$A36)</f>
        <v>0</v>
      </c>
      <c r="Q36" s="54">
        <f>SUMIFS('Escada Data'!$E$5:$E$828,'Escada Data'!$B$5:$B$828,Q$8,'Escada Data'!$C$5:$C$828,$A36)</f>
        <v>3</v>
      </c>
      <c r="R36" s="54">
        <f>SUMIFS('Escada Data'!$E$5:$E$828,'Escada Data'!$B$5:$B$828,R$8,'Escada Data'!$C$5:$C$828,$A36)</f>
        <v>0</v>
      </c>
      <c r="S36" s="54">
        <f>SUMIFS('Escada Data'!$E$5:$E$828,'Escada Data'!$B$5:$B$828,S$8,'Escada Data'!$C$5:$C$828,$A36)</f>
        <v>0</v>
      </c>
      <c r="T36" s="54">
        <f>SUMIFS('Escada Data'!$E$5:$E$828,'Escada Data'!$B$5:$B$828,T$8,'Escada Data'!$C$5:$C$828,$A36)</f>
        <v>0</v>
      </c>
      <c r="U36" s="54">
        <f>SUMIFS('Escada Data'!$E$5:$E$828,'Escada Data'!$B$5:$B$828,U$8,'Escada Data'!$C$5:$C$828,$A36)</f>
        <v>0</v>
      </c>
      <c r="V36" s="54">
        <f>SUMIFS('Escada Data'!$E$5:$E$828,'Escada Data'!$B$5:$B$828,V$8,'Escada Data'!$C$5:$C$828,$A36)</f>
        <v>0</v>
      </c>
      <c r="W36" s="54">
        <f>SUMIFS('Escada Data'!$E$5:$E$828,'Escada Data'!$B$5:$B$828,W$8,'Escada Data'!$C$5:$C$828,$A36)</f>
        <v>0</v>
      </c>
      <c r="X36" s="54">
        <f>SUMIFS('Escada Data'!$E$5:$E$828,'Escada Data'!$B$5:$B$828,X$8,'Escada Data'!$C$5:$C$828,$A36)</f>
        <v>0</v>
      </c>
      <c r="Y36" s="54">
        <f>SUMIFS('Escada Data'!$E$5:$E$828,'Escada Data'!$B$5:$B$828,Y$8,'Escada Data'!$C$5:$C$828,$A36)</f>
        <v>0</v>
      </c>
      <c r="Z36" s="54">
        <f>SUMIFS('Escada Data'!$E$5:$E$828,'Escada Data'!$B$5:$B$828,Z$8,'Escada Data'!$C$5:$C$828,$A36)</f>
        <v>0</v>
      </c>
    </row>
    <row r="37" spans="1:26" x14ac:dyDescent="0.2">
      <c r="A37" s="55" t="s">
        <v>58</v>
      </c>
      <c r="B37" s="54">
        <f>SUMIFS('Escada Data'!$E$5:$E$828,'Escada Data'!$B$5:$B$828,B$8,'Escada Data'!$C$5:$C$828,$A37)</f>
        <v>0</v>
      </c>
      <c r="C37" s="54">
        <f>SUMIFS('Escada Data'!$E$5:$E$828,'Escada Data'!$B$5:$B$828,C$8,'Escada Data'!$C$5:$C$828,$A37)</f>
        <v>0</v>
      </c>
      <c r="D37" s="54">
        <f>SUMIFS('Escada Data'!$E$5:$E$828,'Escada Data'!$B$5:$B$828,D$8,'Escada Data'!$C$5:$C$828,$A37)</f>
        <v>0</v>
      </c>
      <c r="E37" s="54">
        <f>SUMIFS('Escada Data'!$E$5:$E$828,'Escada Data'!$B$5:$B$828,E$8,'Escada Data'!$C$5:$C$828,$A37)</f>
        <v>14</v>
      </c>
      <c r="F37" s="54">
        <f>SUMIFS('Escada Data'!$E$5:$E$828,'Escada Data'!$B$5:$B$828,F$8,'Escada Data'!$C$5:$C$828,$A37)</f>
        <v>0</v>
      </c>
      <c r="G37" s="54">
        <f>SUMIFS('Escada Data'!$E$5:$E$828,'Escada Data'!$B$5:$B$828,G$8,'Escada Data'!$C$5:$C$828,$A37)</f>
        <v>0</v>
      </c>
      <c r="H37" s="54">
        <f>SUMIFS('Escada Data'!$E$5:$E$828,'Escada Data'!$B$5:$B$828,H$8,'Escada Data'!$C$5:$C$828,$A37)</f>
        <v>0</v>
      </c>
      <c r="I37" s="54">
        <f>SUMIFS('Escada Data'!$E$5:$E$828,'Escada Data'!$B$5:$B$828,I$8,'Escada Data'!$C$5:$C$828,$A37)</f>
        <v>3</v>
      </c>
      <c r="J37" s="54">
        <f>SUMIFS('Escada Data'!$E$5:$E$828,'Escada Data'!$B$5:$B$828,J$8,'Escada Data'!$C$5:$C$828,$A37)</f>
        <v>0</v>
      </c>
      <c r="K37" s="54">
        <f>SUMIFS('Escada Data'!$E$5:$E$828,'Escada Data'!$B$5:$B$828,K$8,'Escada Data'!$C$5:$C$828,$A37)</f>
        <v>2</v>
      </c>
      <c r="L37" s="54">
        <f>SUMIFS('Escada Data'!$E$5:$E$828,'Escada Data'!$B$5:$B$828,L$8,'Escada Data'!$C$5:$C$828,$A37)</f>
        <v>0</v>
      </c>
      <c r="M37" s="54">
        <f>SUMIFS('Escada Data'!$E$5:$E$828,'Escada Data'!$B$5:$B$828,M$8,'Escada Data'!$C$5:$C$828,$A37)</f>
        <v>0</v>
      </c>
      <c r="N37" s="54">
        <f>SUMIFS('Escada Data'!$E$5:$E$828,'Escada Data'!$B$5:$B$828,N$8,'Escada Data'!$C$5:$C$828,$A37)</f>
        <v>1</v>
      </c>
      <c r="O37" s="54">
        <f>SUMIFS('Escada Data'!$E$5:$E$828,'Escada Data'!$B$5:$B$828,O$8,'Escada Data'!$C$5:$C$828,$A37)</f>
        <v>0</v>
      </c>
      <c r="P37" s="54">
        <f>SUMIFS('Escada Data'!$E$5:$E$828,'Escada Data'!$B$5:$B$828,P$8,'Escada Data'!$C$5:$C$828,$A37)</f>
        <v>0</v>
      </c>
      <c r="Q37" s="54">
        <f>SUMIFS('Escada Data'!$E$5:$E$828,'Escada Data'!$B$5:$B$828,Q$8,'Escada Data'!$C$5:$C$828,$A37)</f>
        <v>1</v>
      </c>
      <c r="R37" s="54">
        <f>SUMIFS('Escada Data'!$E$5:$E$828,'Escada Data'!$B$5:$B$828,R$8,'Escada Data'!$C$5:$C$828,$A37)</f>
        <v>0</v>
      </c>
      <c r="S37" s="54">
        <f>SUMIFS('Escada Data'!$E$5:$E$828,'Escada Data'!$B$5:$B$828,S$8,'Escada Data'!$C$5:$C$828,$A37)</f>
        <v>0</v>
      </c>
      <c r="T37" s="54">
        <f>SUMIFS('Escada Data'!$E$5:$E$828,'Escada Data'!$B$5:$B$828,T$8,'Escada Data'!$C$5:$C$828,$A37)</f>
        <v>0</v>
      </c>
      <c r="U37" s="54">
        <f>SUMIFS('Escada Data'!$E$5:$E$828,'Escada Data'!$B$5:$B$828,U$8,'Escada Data'!$C$5:$C$828,$A37)</f>
        <v>1</v>
      </c>
      <c r="V37" s="54">
        <f>SUMIFS('Escada Data'!$E$5:$E$828,'Escada Data'!$B$5:$B$828,V$8,'Escada Data'!$C$5:$C$828,$A37)</f>
        <v>0</v>
      </c>
      <c r="W37" s="54">
        <f>SUMIFS('Escada Data'!$E$5:$E$828,'Escada Data'!$B$5:$B$828,W$8,'Escada Data'!$C$5:$C$828,$A37)</f>
        <v>0</v>
      </c>
      <c r="X37" s="54">
        <f>SUMIFS('Escada Data'!$E$5:$E$828,'Escada Data'!$B$5:$B$828,X$8,'Escada Data'!$C$5:$C$828,$A37)</f>
        <v>0</v>
      </c>
      <c r="Y37" s="54">
        <f>SUMIFS('Escada Data'!$E$5:$E$828,'Escada Data'!$B$5:$B$828,Y$8,'Escada Data'!$C$5:$C$828,$A37)</f>
        <v>0</v>
      </c>
      <c r="Z37" s="54">
        <f>SUMIFS('Escada Data'!$E$5:$E$828,'Escada Data'!$B$5:$B$828,Z$8,'Escada Data'!$C$5:$C$828,$A37)</f>
        <v>3</v>
      </c>
    </row>
    <row r="38" spans="1:26" x14ac:dyDescent="0.2">
      <c r="A38" s="55" t="s">
        <v>149</v>
      </c>
      <c r="B38" s="54">
        <f>SUMIFS('Escada Data'!$E$5:$E$828,'Escada Data'!$B$5:$B$828,B$8,'Escada Data'!$C$5:$C$828,$A38)</f>
        <v>0</v>
      </c>
      <c r="C38" s="54">
        <f>SUMIFS('Escada Data'!$E$5:$E$828,'Escada Data'!$B$5:$B$828,C$8,'Escada Data'!$C$5:$C$828,$A38)</f>
        <v>0</v>
      </c>
      <c r="D38" s="54">
        <f>SUMIFS('Escada Data'!$E$5:$E$828,'Escada Data'!$B$5:$B$828,D$8,'Escada Data'!$C$5:$C$828,$A38)</f>
        <v>0</v>
      </c>
      <c r="E38" s="54">
        <f>SUMIFS('Escada Data'!$E$5:$E$828,'Escada Data'!$B$5:$B$828,E$8,'Escada Data'!$C$5:$C$828,$A38)</f>
        <v>1</v>
      </c>
      <c r="F38" s="54">
        <f>SUMIFS('Escada Data'!$E$5:$E$828,'Escada Data'!$B$5:$B$828,F$8,'Escada Data'!$C$5:$C$828,$A38)</f>
        <v>0</v>
      </c>
      <c r="G38" s="54">
        <f>SUMIFS('Escada Data'!$E$5:$E$828,'Escada Data'!$B$5:$B$828,G$8,'Escada Data'!$C$5:$C$828,$A38)</f>
        <v>0</v>
      </c>
      <c r="H38" s="54">
        <f>SUMIFS('Escada Data'!$E$5:$E$828,'Escada Data'!$B$5:$B$828,H$8,'Escada Data'!$C$5:$C$828,$A38)</f>
        <v>0</v>
      </c>
      <c r="I38" s="54">
        <f>SUMIFS('Escada Data'!$E$5:$E$828,'Escada Data'!$B$5:$B$828,I$8,'Escada Data'!$C$5:$C$828,$A38)</f>
        <v>0</v>
      </c>
      <c r="J38" s="54">
        <f>SUMIFS('Escada Data'!$E$5:$E$828,'Escada Data'!$B$5:$B$828,J$8,'Escada Data'!$C$5:$C$828,$A38)</f>
        <v>0</v>
      </c>
      <c r="K38" s="54">
        <f>SUMIFS('Escada Data'!$E$5:$E$828,'Escada Data'!$B$5:$B$828,K$8,'Escada Data'!$C$5:$C$828,$A38)</f>
        <v>1</v>
      </c>
      <c r="L38" s="54">
        <f>SUMIFS('Escada Data'!$E$5:$E$828,'Escada Data'!$B$5:$B$828,L$8,'Escada Data'!$C$5:$C$828,$A38)</f>
        <v>0</v>
      </c>
      <c r="M38" s="54">
        <f>SUMIFS('Escada Data'!$E$5:$E$828,'Escada Data'!$B$5:$B$828,M$8,'Escada Data'!$C$5:$C$828,$A38)</f>
        <v>0</v>
      </c>
      <c r="N38" s="54">
        <f>SUMIFS('Escada Data'!$E$5:$E$828,'Escada Data'!$B$5:$B$828,N$8,'Escada Data'!$C$5:$C$828,$A38)</f>
        <v>0</v>
      </c>
      <c r="O38" s="54">
        <f>SUMIFS('Escada Data'!$E$5:$E$828,'Escada Data'!$B$5:$B$828,O$8,'Escada Data'!$C$5:$C$828,$A38)</f>
        <v>0</v>
      </c>
      <c r="P38" s="54">
        <f>SUMIFS('Escada Data'!$E$5:$E$828,'Escada Data'!$B$5:$B$828,P$8,'Escada Data'!$C$5:$C$828,$A38)</f>
        <v>0</v>
      </c>
      <c r="Q38" s="54">
        <f>SUMIFS('Escada Data'!$E$5:$E$828,'Escada Data'!$B$5:$B$828,Q$8,'Escada Data'!$C$5:$C$828,$A38)</f>
        <v>0</v>
      </c>
      <c r="R38" s="54">
        <f>SUMIFS('Escada Data'!$E$5:$E$828,'Escada Data'!$B$5:$B$828,R$8,'Escada Data'!$C$5:$C$828,$A38)</f>
        <v>0</v>
      </c>
      <c r="S38" s="54">
        <f>SUMIFS('Escada Data'!$E$5:$E$828,'Escada Data'!$B$5:$B$828,S$8,'Escada Data'!$C$5:$C$828,$A38)</f>
        <v>0</v>
      </c>
      <c r="T38" s="54">
        <f>SUMIFS('Escada Data'!$E$5:$E$828,'Escada Data'!$B$5:$B$828,T$8,'Escada Data'!$C$5:$C$828,$A38)</f>
        <v>0</v>
      </c>
      <c r="U38" s="54">
        <f>SUMIFS('Escada Data'!$E$5:$E$828,'Escada Data'!$B$5:$B$828,U$8,'Escada Data'!$C$5:$C$828,$A38)</f>
        <v>0</v>
      </c>
      <c r="V38" s="54">
        <f>SUMIFS('Escada Data'!$E$5:$E$828,'Escada Data'!$B$5:$B$828,V$8,'Escada Data'!$C$5:$C$828,$A38)</f>
        <v>0</v>
      </c>
      <c r="W38" s="54">
        <f>SUMIFS('Escada Data'!$E$5:$E$828,'Escada Data'!$B$5:$B$828,W$8,'Escada Data'!$C$5:$C$828,$A38)</f>
        <v>0</v>
      </c>
      <c r="X38" s="54">
        <f>SUMIFS('Escada Data'!$E$5:$E$828,'Escada Data'!$B$5:$B$828,X$8,'Escada Data'!$C$5:$C$828,$A38)</f>
        <v>0</v>
      </c>
      <c r="Y38" s="54">
        <f>SUMIFS('Escada Data'!$E$5:$E$828,'Escada Data'!$B$5:$B$828,Y$8,'Escada Data'!$C$5:$C$828,$A38)</f>
        <v>0</v>
      </c>
      <c r="Z38" s="54">
        <f>SUMIFS('Escada Data'!$E$5:$E$828,'Escada Data'!$B$5:$B$828,Z$8,'Escada Data'!$C$5:$C$828,$A38)</f>
        <v>1</v>
      </c>
    </row>
    <row r="39" spans="1:26" x14ac:dyDescent="0.2">
      <c r="A39" s="55" t="s">
        <v>18</v>
      </c>
      <c r="B39" s="54">
        <f>SUMIFS('Escada Data'!$E$5:$E$828,'Escada Data'!$B$5:$B$828,B$8,'Escada Data'!$C$5:$C$828,$A39)</f>
        <v>5</v>
      </c>
      <c r="C39" s="54">
        <f>SUMIFS('Escada Data'!$E$5:$E$828,'Escada Data'!$B$5:$B$828,C$8,'Escada Data'!$C$5:$C$828,$A39)</f>
        <v>0</v>
      </c>
      <c r="D39" s="54">
        <f>SUMIFS('Escada Data'!$E$5:$E$828,'Escada Data'!$B$5:$B$828,D$8,'Escada Data'!$C$5:$C$828,$A39)</f>
        <v>0</v>
      </c>
      <c r="E39" s="54">
        <f>SUMIFS('Escada Data'!$E$5:$E$828,'Escada Data'!$B$5:$B$828,E$8,'Escada Data'!$C$5:$C$828,$A39)</f>
        <v>18</v>
      </c>
      <c r="F39" s="54">
        <f>SUMIFS('Escada Data'!$E$5:$E$828,'Escada Data'!$B$5:$B$828,F$8,'Escada Data'!$C$5:$C$828,$A39)</f>
        <v>0</v>
      </c>
      <c r="G39" s="54">
        <f>SUMIFS('Escada Data'!$E$5:$E$828,'Escada Data'!$B$5:$B$828,G$8,'Escada Data'!$C$5:$C$828,$A39)</f>
        <v>3</v>
      </c>
      <c r="H39" s="54">
        <f>SUMIFS('Escada Data'!$E$5:$E$828,'Escada Data'!$B$5:$B$828,H$8,'Escada Data'!$C$5:$C$828,$A39)</f>
        <v>0</v>
      </c>
      <c r="I39" s="54">
        <f>SUMIFS('Escada Data'!$E$5:$E$828,'Escada Data'!$B$5:$B$828,I$8,'Escada Data'!$C$5:$C$828,$A39)</f>
        <v>2</v>
      </c>
      <c r="J39" s="54">
        <f>SUMIFS('Escada Data'!$E$5:$E$828,'Escada Data'!$B$5:$B$828,J$8,'Escada Data'!$C$5:$C$828,$A39)</f>
        <v>0</v>
      </c>
      <c r="K39" s="54">
        <f>SUMIFS('Escada Data'!$E$5:$E$828,'Escada Data'!$B$5:$B$828,K$8,'Escada Data'!$C$5:$C$828,$A39)</f>
        <v>2</v>
      </c>
      <c r="L39" s="54">
        <f>SUMIFS('Escada Data'!$E$5:$E$828,'Escada Data'!$B$5:$B$828,L$8,'Escada Data'!$C$5:$C$828,$A39)</f>
        <v>0</v>
      </c>
      <c r="M39" s="54">
        <f>SUMIFS('Escada Data'!$E$5:$E$828,'Escada Data'!$B$5:$B$828,M$8,'Escada Data'!$C$5:$C$828,$A39)</f>
        <v>4</v>
      </c>
      <c r="N39" s="54">
        <f>SUMIFS('Escada Data'!$E$5:$E$828,'Escada Data'!$B$5:$B$828,N$8,'Escada Data'!$C$5:$C$828,$A39)</f>
        <v>0</v>
      </c>
      <c r="O39" s="54">
        <f>SUMIFS('Escada Data'!$E$5:$E$828,'Escada Data'!$B$5:$B$828,O$8,'Escada Data'!$C$5:$C$828,$A39)</f>
        <v>0</v>
      </c>
      <c r="P39" s="54">
        <f>SUMIFS('Escada Data'!$E$5:$E$828,'Escada Data'!$B$5:$B$828,P$8,'Escada Data'!$C$5:$C$828,$A39)</f>
        <v>0</v>
      </c>
      <c r="Q39" s="54">
        <f>SUMIFS('Escada Data'!$E$5:$E$828,'Escada Data'!$B$5:$B$828,Q$8,'Escada Data'!$C$5:$C$828,$A39)</f>
        <v>15</v>
      </c>
      <c r="R39" s="54">
        <f>SUMIFS('Escada Data'!$E$5:$E$828,'Escada Data'!$B$5:$B$828,R$8,'Escada Data'!$C$5:$C$828,$A39)</f>
        <v>2</v>
      </c>
      <c r="S39" s="54">
        <f>SUMIFS('Escada Data'!$E$5:$E$828,'Escada Data'!$B$5:$B$828,S$8,'Escada Data'!$C$5:$C$828,$A39)</f>
        <v>5</v>
      </c>
      <c r="T39" s="54">
        <f>SUMIFS('Escada Data'!$E$5:$E$828,'Escada Data'!$B$5:$B$828,T$8,'Escada Data'!$C$5:$C$828,$A39)</f>
        <v>1</v>
      </c>
      <c r="U39" s="54">
        <f>SUMIFS('Escada Data'!$E$5:$E$828,'Escada Data'!$B$5:$B$828,U$8,'Escada Data'!$C$5:$C$828,$A39)</f>
        <v>5</v>
      </c>
      <c r="V39" s="54">
        <f>SUMIFS('Escada Data'!$E$5:$E$828,'Escada Data'!$B$5:$B$828,V$8,'Escada Data'!$C$5:$C$828,$A39)</f>
        <v>0</v>
      </c>
      <c r="W39" s="54">
        <f>SUMIFS('Escada Data'!$E$5:$E$828,'Escada Data'!$B$5:$B$828,W$8,'Escada Data'!$C$5:$C$828,$A39)</f>
        <v>16</v>
      </c>
      <c r="X39" s="54">
        <f>SUMIFS('Escada Data'!$E$5:$E$828,'Escada Data'!$B$5:$B$828,X$8,'Escada Data'!$C$5:$C$828,$A39)</f>
        <v>0</v>
      </c>
      <c r="Y39" s="54">
        <f>SUMIFS('Escada Data'!$E$5:$E$828,'Escada Data'!$B$5:$B$828,Y$8,'Escada Data'!$C$5:$C$828,$A39)</f>
        <v>3</v>
      </c>
      <c r="Z39" s="54">
        <f>SUMIFS('Escada Data'!$E$5:$E$828,'Escada Data'!$B$5:$B$828,Z$8,'Escada Data'!$C$5:$C$828,$A39)</f>
        <v>17</v>
      </c>
    </row>
    <row r="40" spans="1:26" x14ac:dyDescent="0.2">
      <c r="A40" s="55" t="s">
        <v>36</v>
      </c>
      <c r="B40" s="54">
        <f>SUMIFS('Escada Data'!$E$5:$E$828,'Escada Data'!$B$5:$B$828,B$8,'Escada Data'!$C$5:$C$828,$A40)</f>
        <v>2</v>
      </c>
      <c r="C40" s="54">
        <f>SUMIFS('Escada Data'!$E$5:$E$828,'Escada Data'!$B$5:$B$828,C$8,'Escada Data'!$C$5:$C$828,$A40)</f>
        <v>0</v>
      </c>
      <c r="D40" s="54">
        <f>SUMIFS('Escada Data'!$E$5:$E$828,'Escada Data'!$B$5:$B$828,D$8,'Escada Data'!$C$5:$C$828,$A40)</f>
        <v>0</v>
      </c>
      <c r="E40" s="54">
        <f>SUMIFS('Escada Data'!$E$5:$E$828,'Escada Data'!$B$5:$B$828,E$8,'Escada Data'!$C$5:$C$828,$A40)</f>
        <v>5</v>
      </c>
      <c r="F40" s="54">
        <f>SUMIFS('Escada Data'!$E$5:$E$828,'Escada Data'!$B$5:$B$828,F$8,'Escada Data'!$C$5:$C$828,$A40)</f>
        <v>0</v>
      </c>
      <c r="G40" s="54">
        <f>SUMIFS('Escada Data'!$E$5:$E$828,'Escada Data'!$B$5:$B$828,G$8,'Escada Data'!$C$5:$C$828,$A40)</f>
        <v>0</v>
      </c>
      <c r="H40" s="54">
        <f>SUMIFS('Escada Data'!$E$5:$E$828,'Escada Data'!$B$5:$B$828,H$8,'Escada Data'!$C$5:$C$828,$A40)</f>
        <v>1</v>
      </c>
      <c r="I40" s="54">
        <f>SUMIFS('Escada Data'!$E$5:$E$828,'Escada Data'!$B$5:$B$828,I$8,'Escada Data'!$C$5:$C$828,$A40)</f>
        <v>0</v>
      </c>
      <c r="J40" s="54">
        <f>SUMIFS('Escada Data'!$E$5:$E$828,'Escada Data'!$B$5:$B$828,J$8,'Escada Data'!$C$5:$C$828,$A40)</f>
        <v>0</v>
      </c>
      <c r="K40" s="54">
        <f>SUMIFS('Escada Data'!$E$5:$E$828,'Escada Data'!$B$5:$B$828,K$8,'Escada Data'!$C$5:$C$828,$A40)</f>
        <v>0</v>
      </c>
      <c r="L40" s="54">
        <f>SUMIFS('Escada Data'!$E$5:$E$828,'Escada Data'!$B$5:$B$828,L$8,'Escada Data'!$C$5:$C$828,$A40)</f>
        <v>0</v>
      </c>
      <c r="M40" s="54">
        <f>SUMIFS('Escada Data'!$E$5:$E$828,'Escada Data'!$B$5:$B$828,M$8,'Escada Data'!$C$5:$C$828,$A40)</f>
        <v>0</v>
      </c>
      <c r="N40" s="54">
        <f>SUMIFS('Escada Data'!$E$5:$E$828,'Escada Data'!$B$5:$B$828,N$8,'Escada Data'!$C$5:$C$828,$A40)</f>
        <v>0</v>
      </c>
      <c r="O40" s="54">
        <f>SUMIFS('Escada Data'!$E$5:$E$828,'Escada Data'!$B$5:$B$828,O$8,'Escada Data'!$C$5:$C$828,$A40)</f>
        <v>0</v>
      </c>
      <c r="P40" s="54">
        <f>SUMIFS('Escada Data'!$E$5:$E$828,'Escada Data'!$B$5:$B$828,P$8,'Escada Data'!$C$5:$C$828,$A40)</f>
        <v>0</v>
      </c>
      <c r="Q40" s="54">
        <f>SUMIFS('Escada Data'!$E$5:$E$828,'Escada Data'!$B$5:$B$828,Q$8,'Escada Data'!$C$5:$C$828,$A40)</f>
        <v>0</v>
      </c>
      <c r="R40" s="54">
        <f>SUMIFS('Escada Data'!$E$5:$E$828,'Escada Data'!$B$5:$B$828,R$8,'Escada Data'!$C$5:$C$828,$A40)</f>
        <v>0</v>
      </c>
      <c r="S40" s="54">
        <f>SUMIFS('Escada Data'!$E$5:$E$828,'Escada Data'!$B$5:$B$828,S$8,'Escada Data'!$C$5:$C$828,$A40)</f>
        <v>0</v>
      </c>
      <c r="T40" s="54">
        <f>SUMIFS('Escada Data'!$E$5:$E$828,'Escada Data'!$B$5:$B$828,T$8,'Escada Data'!$C$5:$C$828,$A40)</f>
        <v>0</v>
      </c>
      <c r="U40" s="54">
        <f>SUMIFS('Escada Data'!$E$5:$E$828,'Escada Data'!$B$5:$B$828,U$8,'Escada Data'!$C$5:$C$828,$A40)</f>
        <v>0</v>
      </c>
      <c r="V40" s="54">
        <f>SUMIFS('Escada Data'!$E$5:$E$828,'Escada Data'!$B$5:$B$828,V$8,'Escada Data'!$C$5:$C$828,$A40)</f>
        <v>0</v>
      </c>
      <c r="W40" s="54">
        <f>SUMIFS('Escada Data'!$E$5:$E$828,'Escada Data'!$B$5:$B$828,W$8,'Escada Data'!$C$5:$C$828,$A40)</f>
        <v>11</v>
      </c>
      <c r="X40" s="54">
        <f>SUMIFS('Escada Data'!$E$5:$E$828,'Escada Data'!$B$5:$B$828,X$8,'Escada Data'!$C$5:$C$828,$A40)</f>
        <v>0</v>
      </c>
      <c r="Y40" s="54">
        <f>SUMIFS('Escada Data'!$E$5:$E$828,'Escada Data'!$B$5:$B$828,Y$8,'Escada Data'!$C$5:$C$828,$A40)</f>
        <v>0</v>
      </c>
      <c r="Z40" s="54">
        <f>SUMIFS('Escada Data'!$E$5:$E$828,'Escada Data'!$B$5:$B$828,Z$8,'Escada Data'!$C$5:$C$828,$A40)</f>
        <v>4</v>
      </c>
    </row>
    <row r="41" spans="1:26" x14ac:dyDescent="0.2">
      <c r="A41" s="55" t="s">
        <v>23</v>
      </c>
      <c r="B41" s="54">
        <f>SUMIFS('Escada Data'!$E$5:$E$828,'Escada Data'!$B$5:$B$828,B$8,'Escada Data'!$C$5:$C$828,$A41)</f>
        <v>1</v>
      </c>
      <c r="C41" s="54">
        <f>SUMIFS('Escada Data'!$E$5:$E$828,'Escada Data'!$B$5:$B$828,C$8,'Escada Data'!$C$5:$C$828,$A41)</f>
        <v>0</v>
      </c>
      <c r="D41" s="54">
        <f>SUMIFS('Escada Data'!$E$5:$E$828,'Escada Data'!$B$5:$B$828,D$8,'Escada Data'!$C$5:$C$828,$A41)</f>
        <v>0</v>
      </c>
      <c r="E41" s="54">
        <f>SUMIFS('Escada Data'!$E$5:$E$828,'Escada Data'!$B$5:$B$828,E$8,'Escada Data'!$C$5:$C$828,$A41)</f>
        <v>5</v>
      </c>
      <c r="F41" s="54">
        <f>SUMIFS('Escada Data'!$E$5:$E$828,'Escada Data'!$B$5:$B$828,F$8,'Escada Data'!$C$5:$C$828,$A41)</f>
        <v>2</v>
      </c>
      <c r="G41" s="54">
        <f>SUMIFS('Escada Data'!$E$5:$E$828,'Escada Data'!$B$5:$B$828,G$8,'Escada Data'!$C$5:$C$828,$A41)</f>
        <v>0</v>
      </c>
      <c r="H41" s="54">
        <f>SUMIFS('Escada Data'!$E$5:$E$828,'Escada Data'!$B$5:$B$828,H$8,'Escada Data'!$C$5:$C$828,$A41)</f>
        <v>0</v>
      </c>
      <c r="I41" s="54">
        <f>SUMIFS('Escada Data'!$E$5:$E$828,'Escada Data'!$B$5:$B$828,I$8,'Escada Data'!$C$5:$C$828,$A41)</f>
        <v>2</v>
      </c>
      <c r="J41" s="54">
        <f>SUMIFS('Escada Data'!$E$5:$E$828,'Escada Data'!$B$5:$B$828,J$8,'Escada Data'!$C$5:$C$828,$A41)</f>
        <v>0</v>
      </c>
      <c r="K41" s="54">
        <f>SUMIFS('Escada Data'!$E$5:$E$828,'Escada Data'!$B$5:$B$828,K$8,'Escada Data'!$C$5:$C$828,$A41)</f>
        <v>0</v>
      </c>
      <c r="L41" s="54">
        <f>SUMIFS('Escada Data'!$E$5:$E$828,'Escada Data'!$B$5:$B$828,L$8,'Escada Data'!$C$5:$C$828,$A41)</f>
        <v>0</v>
      </c>
      <c r="M41" s="54">
        <f>SUMIFS('Escada Data'!$E$5:$E$828,'Escada Data'!$B$5:$B$828,M$8,'Escada Data'!$C$5:$C$828,$A41)</f>
        <v>1</v>
      </c>
      <c r="N41" s="54">
        <f>SUMIFS('Escada Data'!$E$5:$E$828,'Escada Data'!$B$5:$B$828,N$8,'Escada Data'!$C$5:$C$828,$A41)</f>
        <v>0</v>
      </c>
      <c r="O41" s="54">
        <f>SUMIFS('Escada Data'!$E$5:$E$828,'Escada Data'!$B$5:$B$828,O$8,'Escada Data'!$C$5:$C$828,$A41)</f>
        <v>0</v>
      </c>
      <c r="P41" s="54">
        <f>SUMIFS('Escada Data'!$E$5:$E$828,'Escada Data'!$B$5:$B$828,P$8,'Escada Data'!$C$5:$C$828,$A41)</f>
        <v>1</v>
      </c>
      <c r="Q41" s="54">
        <f>SUMIFS('Escada Data'!$E$5:$E$828,'Escada Data'!$B$5:$B$828,Q$8,'Escada Data'!$C$5:$C$828,$A41)</f>
        <v>6</v>
      </c>
      <c r="R41" s="54">
        <f>SUMIFS('Escada Data'!$E$5:$E$828,'Escada Data'!$B$5:$B$828,R$8,'Escada Data'!$C$5:$C$828,$A41)</f>
        <v>0</v>
      </c>
      <c r="S41" s="54">
        <f>SUMIFS('Escada Data'!$E$5:$E$828,'Escada Data'!$B$5:$B$828,S$8,'Escada Data'!$C$5:$C$828,$A41)</f>
        <v>1</v>
      </c>
      <c r="T41" s="54">
        <f>SUMIFS('Escada Data'!$E$5:$E$828,'Escada Data'!$B$5:$B$828,T$8,'Escada Data'!$C$5:$C$828,$A41)</f>
        <v>0</v>
      </c>
      <c r="U41" s="54">
        <f>SUMIFS('Escada Data'!$E$5:$E$828,'Escada Data'!$B$5:$B$828,U$8,'Escada Data'!$C$5:$C$828,$A41)</f>
        <v>2</v>
      </c>
      <c r="V41" s="54">
        <f>SUMIFS('Escada Data'!$E$5:$E$828,'Escada Data'!$B$5:$B$828,V$8,'Escada Data'!$C$5:$C$828,$A41)</f>
        <v>0</v>
      </c>
      <c r="W41" s="54">
        <f>SUMIFS('Escada Data'!$E$5:$E$828,'Escada Data'!$B$5:$B$828,W$8,'Escada Data'!$C$5:$C$828,$A41)</f>
        <v>8</v>
      </c>
      <c r="X41" s="54">
        <f>SUMIFS('Escada Data'!$E$5:$E$828,'Escada Data'!$B$5:$B$828,X$8,'Escada Data'!$C$5:$C$828,$A41)</f>
        <v>0</v>
      </c>
      <c r="Y41" s="54">
        <f>SUMIFS('Escada Data'!$E$5:$E$828,'Escada Data'!$B$5:$B$828,Y$8,'Escada Data'!$C$5:$C$828,$A41)</f>
        <v>0</v>
      </c>
      <c r="Z41" s="54">
        <f>SUMIFS('Escada Data'!$E$5:$E$828,'Escada Data'!$B$5:$B$828,Z$8,'Escada Data'!$C$5:$C$828,$A41)</f>
        <v>6</v>
      </c>
    </row>
    <row r="42" spans="1:26" x14ac:dyDescent="0.2">
      <c r="A42" s="55" t="s">
        <v>94</v>
      </c>
      <c r="B42" s="54">
        <f>SUMIFS('Escada Data'!$E$5:$E$828,'Escada Data'!$B$5:$B$828,B$8,'Escada Data'!$C$5:$C$828,$A42)</f>
        <v>0</v>
      </c>
      <c r="C42" s="54">
        <f>SUMIFS('Escada Data'!$E$5:$E$828,'Escada Data'!$B$5:$B$828,C$8,'Escada Data'!$C$5:$C$828,$A42)</f>
        <v>0</v>
      </c>
      <c r="D42" s="54">
        <f>SUMIFS('Escada Data'!$E$5:$E$828,'Escada Data'!$B$5:$B$828,D$8,'Escada Data'!$C$5:$C$828,$A42)</f>
        <v>0</v>
      </c>
      <c r="E42" s="54">
        <f>SUMIFS('Escada Data'!$E$5:$E$828,'Escada Data'!$B$5:$B$828,E$8,'Escada Data'!$C$5:$C$828,$A42)</f>
        <v>0</v>
      </c>
      <c r="F42" s="54">
        <f>SUMIFS('Escada Data'!$E$5:$E$828,'Escada Data'!$B$5:$B$828,F$8,'Escada Data'!$C$5:$C$828,$A42)</f>
        <v>0</v>
      </c>
      <c r="G42" s="54">
        <f>SUMIFS('Escada Data'!$E$5:$E$828,'Escada Data'!$B$5:$B$828,G$8,'Escada Data'!$C$5:$C$828,$A42)</f>
        <v>0</v>
      </c>
      <c r="H42" s="54">
        <f>SUMIFS('Escada Data'!$E$5:$E$828,'Escada Data'!$B$5:$B$828,H$8,'Escada Data'!$C$5:$C$828,$A42)</f>
        <v>0</v>
      </c>
      <c r="I42" s="54">
        <f>SUMIFS('Escada Data'!$E$5:$E$828,'Escada Data'!$B$5:$B$828,I$8,'Escada Data'!$C$5:$C$828,$A42)</f>
        <v>0</v>
      </c>
      <c r="J42" s="54">
        <f>SUMIFS('Escada Data'!$E$5:$E$828,'Escada Data'!$B$5:$B$828,J$8,'Escada Data'!$C$5:$C$828,$A42)</f>
        <v>0</v>
      </c>
      <c r="K42" s="54">
        <f>SUMIFS('Escada Data'!$E$5:$E$828,'Escada Data'!$B$5:$B$828,K$8,'Escada Data'!$C$5:$C$828,$A42)</f>
        <v>0</v>
      </c>
      <c r="L42" s="54">
        <f>SUMIFS('Escada Data'!$E$5:$E$828,'Escada Data'!$B$5:$B$828,L$8,'Escada Data'!$C$5:$C$828,$A42)</f>
        <v>0</v>
      </c>
      <c r="M42" s="54">
        <f>SUMIFS('Escada Data'!$E$5:$E$828,'Escada Data'!$B$5:$B$828,M$8,'Escada Data'!$C$5:$C$828,$A42)</f>
        <v>0</v>
      </c>
      <c r="N42" s="54">
        <f>SUMIFS('Escada Data'!$E$5:$E$828,'Escada Data'!$B$5:$B$828,N$8,'Escada Data'!$C$5:$C$828,$A42)</f>
        <v>0</v>
      </c>
      <c r="O42" s="54">
        <f>SUMIFS('Escada Data'!$E$5:$E$828,'Escada Data'!$B$5:$B$828,O$8,'Escada Data'!$C$5:$C$828,$A42)</f>
        <v>0</v>
      </c>
      <c r="P42" s="54">
        <f>SUMIFS('Escada Data'!$E$5:$E$828,'Escada Data'!$B$5:$B$828,P$8,'Escada Data'!$C$5:$C$828,$A42)</f>
        <v>0</v>
      </c>
      <c r="Q42" s="54">
        <f>SUMIFS('Escada Data'!$E$5:$E$828,'Escada Data'!$B$5:$B$828,Q$8,'Escada Data'!$C$5:$C$828,$A42)</f>
        <v>0</v>
      </c>
      <c r="R42" s="54">
        <f>SUMIFS('Escada Data'!$E$5:$E$828,'Escada Data'!$B$5:$B$828,R$8,'Escada Data'!$C$5:$C$828,$A42)</f>
        <v>0</v>
      </c>
      <c r="S42" s="54">
        <f>SUMIFS('Escada Data'!$E$5:$E$828,'Escada Data'!$B$5:$B$828,S$8,'Escada Data'!$C$5:$C$828,$A42)</f>
        <v>0</v>
      </c>
      <c r="T42" s="54">
        <f>SUMIFS('Escada Data'!$E$5:$E$828,'Escada Data'!$B$5:$B$828,T$8,'Escada Data'!$C$5:$C$828,$A42)</f>
        <v>0</v>
      </c>
      <c r="U42" s="54">
        <f>SUMIFS('Escada Data'!$E$5:$E$828,'Escada Data'!$B$5:$B$828,U$8,'Escada Data'!$C$5:$C$828,$A42)</f>
        <v>0</v>
      </c>
      <c r="V42" s="54">
        <f>SUMIFS('Escada Data'!$E$5:$E$828,'Escada Data'!$B$5:$B$828,V$8,'Escada Data'!$C$5:$C$828,$A42)</f>
        <v>0</v>
      </c>
      <c r="W42" s="54">
        <f>SUMIFS('Escada Data'!$E$5:$E$828,'Escada Data'!$B$5:$B$828,W$8,'Escada Data'!$C$5:$C$828,$A42)</f>
        <v>0</v>
      </c>
      <c r="X42" s="54">
        <f>SUMIFS('Escada Data'!$E$5:$E$828,'Escada Data'!$B$5:$B$828,X$8,'Escada Data'!$C$5:$C$828,$A42)</f>
        <v>0</v>
      </c>
      <c r="Y42" s="54">
        <f>SUMIFS('Escada Data'!$E$5:$E$828,'Escada Data'!$B$5:$B$828,Y$8,'Escada Data'!$C$5:$C$828,$A42)</f>
        <v>0</v>
      </c>
      <c r="Z42" s="54">
        <f>SUMIFS('Escada Data'!$E$5:$E$828,'Escada Data'!$B$5:$B$828,Z$8,'Escada Data'!$C$5:$C$828,$A42)</f>
        <v>4</v>
      </c>
    </row>
    <row r="43" spans="1:26" x14ac:dyDescent="0.2">
      <c r="A43" s="55" t="s">
        <v>62</v>
      </c>
      <c r="B43" s="54">
        <f>SUMIFS('Escada Data'!$E$5:$E$828,'Escada Data'!$B$5:$B$828,B$8,'Escada Data'!$C$5:$C$828,$A43)</f>
        <v>0</v>
      </c>
      <c r="C43" s="54">
        <f>SUMIFS('Escada Data'!$E$5:$E$828,'Escada Data'!$B$5:$B$828,C$8,'Escada Data'!$C$5:$C$828,$A43)</f>
        <v>0</v>
      </c>
      <c r="D43" s="54">
        <f>SUMIFS('Escada Data'!$E$5:$E$828,'Escada Data'!$B$5:$B$828,D$8,'Escada Data'!$C$5:$C$828,$A43)</f>
        <v>0</v>
      </c>
      <c r="E43" s="54">
        <f>SUMIFS('Escada Data'!$E$5:$E$828,'Escada Data'!$B$5:$B$828,E$8,'Escada Data'!$C$5:$C$828,$A43)</f>
        <v>1</v>
      </c>
      <c r="F43" s="54">
        <f>SUMIFS('Escada Data'!$E$5:$E$828,'Escada Data'!$B$5:$B$828,F$8,'Escada Data'!$C$5:$C$828,$A43)</f>
        <v>2</v>
      </c>
      <c r="G43" s="54">
        <f>SUMIFS('Escada Data'!$E$5:$E$828,'Escada Data'!$B$5:$B$828,G$8,'Escada Data'!$C$5:$C$828,$A43)</f>
        <v>0</v>
      </c>
      <c r="H43" s="54">
        <f>SUMIFS('Escada Data'!$E$5:$E$828,'Escada Data'!$B$5:$B$828,H$8,'Escada Data'!$C$5:$C$828,$A43)</f>
        <v>0</v>
      </c>
      <c r="I43" s="54">
        <f>SUMIFS('Escada Data'!$E$5:$E$828,'Escada Data'!$B$5:$B$828,I$8,'Escada Data'!$C$5:$C$828,$A43)</f>
        <v>0</v>
      </c>
      <c r="J43" s="54">
        <f>SUMIFS('Escada Data'!$E$5:$E$828,'Escada Data'!$B$5:$B$828,J$8,'Escada Data'!$C$5:$C$828,$A43)</f>
        <v>0</v>
      </c>
      <c r="K43" s="54">
        <f>SUMIFS('Escada Data'!$E$5:$E$828,'Escada Data'!$B$5:$B$828,K$8,'Escada Data'!$C$5:$C$828,$A43)</f>
        <v>0</v>
      </c>
      <c r="L43" s="54">
        <f>SUMIFS('Escada Data'!$E$5:$E$828,'Escada Data'!$B$5:$B$828,L$8,'Escada Data'!$C$5:$C$828,$A43)</f>
        <v>0</v>
      </c>
      <c r="M43" s="54">
        <f>SUMIFS('Escada Data'!$E$5:$E$828,'Escada Data'!$B$5:$B$828,M$8,'Escada Data'!$C$5:$C$828,$A43)</f>
        <v>1</v>
      </c>
      <c r="N43" s="54">
        <f>SUMIFS('Escada Data'!$E$5:$E$828,'Escada Data'!$B$5:$B$828,N$8,'Escada Data'!$C$5:$C$828,$A43)</f>
        <v>0</v>
      </c>
      <c r="O43" s="54">
        <f>SUMIFS('Escada Data'!$E$5:$E$828,'Escada Data'!$B$5:$B$828,O$8,'Escada Data'!$C$5:$C$828,$A43)</f>
        <v>0</v>
      </c>
      <c r="P43" s="54">
        <f>SUMIFS('Escada Data'!$E$5:$E$828,'Escada Data'!$B$5:$B$828,P$8,'Escada Data'!$C$5:$C$828,$A43)</f>
        <v>0</v>
      </c>
      <c r="Q43" s="54">
        <f>SUMIFS('Escada Data'!$E$5:$E$828,'Escada Data'!$B$5:$B$828,Q$8,'Escada Data'!$C$5:$C$828,$A43)</f>
        <v>1</v>
      </c>
      <c r="R43" s="54">
        <f>SUMIFS('Escada Data'!$E$5:$E$828,'Escada Data'!$B$5:$B$828,R$8,'Escada Data'!$C$5:$C$828,$A43)</f>
        <v>0</v>
      </c>
      <c r="S43" s="54">
        <f>SUMIFS('Escada Data'!$E$5:$E$828,'Escada Data'!$B$5:$B$828,S$8,'Escada Data'!$C$5:$C$828,$A43)</f>
        <v>0</v>
      </c>
      <c r="T43" s="54">
        <f>SUMIFS('Escada Data'!$E$5:$E$828,'Escada Data'!$B$5:$B$828,T$8,'Escada Data'!$C$5:$C$828,$A43)</f>
        <v>0</v>
      </c>
      <c r="U43" s="54">
        <f>SUMIFS('Escada Data'!$E$5:$E$828,'Escada Data'!$B$5:$B$828,U$8,'Escada Data'!$C$5:$C$828,$A43)</f>
        <v>0</v>
      </c>
      <c r="V43" s="54">
        <f>SUMIFS('Escada Data'!$E$5:$E$828,'Escada Data'!$B$5:$B$828,V$8,'Escada Data'!$C$5:$C$828,$A43)</f>
        <v>0</v>
      </c>
      <c r="W43" s="54">
        <f>SUMIFS('Escada Data'!$E$5:$E$828,'Escada Data'!$B$5:$B$828,W$8,'Escada Data'!$C$5:$C$828,$A43)</f>
        <v>0</v>
      </c>
      <c r="X43" s="54">
        <f>SUMIFS('Escada Data'!$E$5:$E$828,'Escada Data'!$B$5:$B$828,X$8,'Escada Data'!$C$5:$C$828,$A43)</f>
        <v>0</v>
      </c>
      <c r="Y43" s="54">
        <f>SUMIFS('Escada Data'!$E$5:$E$828,'Escada Data'!$B$5:$B$828,Y$8,'Escada Data'!$C$5:$C$828,$A43)</f>
        <v>0</v>
      </c>
      <c r="Z43" s="54">
        <f>SUMIFS('Escada Data'!$E$5:$E$828,'Escada Data'!$B$5:$B$828,Z$8,'Escada Data'!$C$5:$C$828,$A43)</f>
        <v>1</v>
      </c>
    </row>
    <row r="44" spans="1:26" x14ac:dyDescent="0.2">
      <c r="A44" s="55" t="s">
        <v>44</v>
      </c>
      <c r="B44" s="54">
        <f>SUMIFS('Escada Data'!$E$5:$E$828,'Escada Data'!$B$5:$B$828,B$8,'Escada Data'!$C$5:$C$828,$A44)</f>
        <v>1</v>
      </c>
      <c r="C44" s="54">
        <f>SUMIFS('Escada Data'!$E$5:$E$828,'Escada Data'!$B$5:$B$828,C$8,'Escada Data'!$C$5:$C$828,$A44)</f>
        <v>0</v>
      </c>
      <c r="D44" s="54">
        <f>SUMIFS('Escada Data'!$E$5:$E$828,'Escada Data'!$B$5:$B$828,D$8,'Escada Data'!$C$5:$C$828,$A44)</f>
        <v>0</v>
      </c>
      <c r="E44" s="54">
        <f>SUMIFS('Escada Data'!$E$5:$E$828,'Escada Data'!$B$5:$B$828,E$8,'Escada Data'!$C$5:$C$828,$A44)</f>
        <v>0</v>
      </c>
      <c r="F44" s="54">
        <f>SUMIFS('Escada Data'!$E$5:$E$828,'Escada Data'!$B$5:$B$828,F$8,'Escada Data'!$C$5:$C$828,$A44)</f>
        <v>0</v>
      </c>
      <c r="G44" s="54">
        <f>SUMIFS('Escada Data'!$E$5:$E$828,'Escada Data'!$B$5:$B$828,G$8,'Escada Data'!$C$5:$C$828,$A44)</f>
        <v>0</v>
      </c>
      <c r="H44" s="54">
        <f>SUMIFS('Escada Data'!$E$5:$E$828,'Escada Data'!$B$5:$B$828,H$8,'Escada Data'!$C$5:$C$828,$A44)</f>
        <v>0</v>
      </c>
      <c r="I44" s="54">
        <f>SUMIFS('Escada Data'!$E$5:$E$828,'Escada Data'!$B$5:$B$828,I$8,'Escada Data'!$C$5:$C$828,$A44)</f>
        <v>0</v>
      </c>
      <c r="J44" s="54">
        <f>SUMIFS('Escada Data'!$E$5:$E$828,'Escada Data'!$B$5:$B$828,J$8,'Escada Data'!$C$5:$C$828,$A44)</f>
        <v>0</v>
      </c>
      <c r="K44" s="54">
        <f>SUMIFS('Escada Data'!$E$5:$E$828,'Escada Data'!$B$5:$B$828,K$8,'Escada Data'!$C$5:$C$828,$A44)</f>
        <v>0</v>
      </c>
      <c r="L44" s="54">
        <f>SUMIFS('Escada Data'!$E$5:$E$828,'Escada Data'!$B$5:$B$828,L$8,'Escada Data'!$C$5:$C$828,$A44)</f>
        <v>0</v>
      </c>
      <c r="M44" s="54">
        <f>SUMIFS('Escada Data'!$E$5:$E$828,'Escada Data'!$B$5:$B$828,M$8,'Escada Data'!$C$5:$C$828,$A44)</f>
        <v>0</v>
      </c>
      <c r="N44" s="54">
        <f>SUMIFS('Escada Data'!$E$5:$E$828,'Escada Data'!$B$5:$B$828,N$8,'Escada Data'!$C$5:$C$828,$A44)</f>
        <v>0</v>
      </c>
      <c r="O44" s="54">
        <f>SUMIFS('Escada Data'!$E$5:$E$828,'Escada Data'!$B$5:$B$828,O$8,'Escada Data'!$C$5:$C$828,$A44)</f>
        <v>0</v>
      </c>
      <c r="P44" s="54">
        <f>SUMIFS('Escada Data'!$E$5:$E$828,'Escada Data'!$B$5:$B$828,P$8,'Escada Data'!$C$5:$C$828,$A44)</f>
        <v>0</v>
      </c>
      <c r="Q44" s="54">
        <f>SUMIFS('Escada Data'!$E$5:$E$828,'Escada Data'!$B$5:$B$828,Q$8,'Escada Data'!$C$5:$C$828,$A44)</f>
        <v>1</v>
      </c>
      <c r="R44" s="54">
        <f>SUMIFS('Escada Data'!$E$5:$E$828,'Escada Data'!$B$5:$B$828,R$8,'Escada Data'!$C$5:$C$828,$A44)</f>
        <v>0</v>
      </c>
      <c r="S44" s="54">
        <f>SUMIFS('Escada Data'!$E$5:$E$828,'Escada Data'!$B$5:$B$828,S$8,'Escada Data'!$C$5:$C$828,$A44)</f>
        <v>0</v>
      </c>
      <c r="T44" s="54">
        <f>SUMIFS('Escada Data'!$E$5:$E$828,'Escada Data'!$B$5:$B$828,T$8,'Escada Data'!$C$5:$C$828,$A44)</f>
        <v>0</v>
      </c>
      <c r="U44" s="54">
        <f>SUMIFS('Escada Data'!$E$5:$E$828,'Escada Data'!$B$5:$B$828,U$8,'Escada Data'!$C$5:$C$828,$A44)</f>
        <v>0</v>
      </c>
      <c r="V44" s="54">
        <f>SUMIFS('Escada Data'!$E$5:$E$828,'Escada Data'!$B$5:$B$828,V$8,'Escada Data'!$C$5:$C$828,$A44)</f>
        <v>0</v>
      </c>
      <c r="W44" s="54">
        <f>SUMIFS('Escada Data'!$E$5:$E$828,'Escada Data'!$B$5:$B$828,W$8,'Escada Data'!$C$5:$C$828,$A44)</f>
        <v>1</v>
      </c>
      <c r="X44" s="54">
        <f>SUMIFS('Escada Data'!$E$5:$E$828,'Escada Data'!$B$5:$B$828,X$8,'Escada Data'!$C$5:$C$828,$A44)</f>
        <v>0</v>
      </c>
      <c r="Y44" s="54">
        <f>SUMIFS('Escada Data'!$E$5:$E$828,'Escada Data'!$B$5:$B$828,Y$8,'Escada Data'!$C$5:$C$828,$A44)</f>
        <v>0</v>
      </c>
      <c r="Z44" s="54">
        <f>SUMIFS('Escada Data'!$E$5:$E$828,'Escada Data'!$B$5:$B$828,Z$8,'Escada Data'!$C$5:$C$828,$A44)</f>
        <v>0</v>
      </c>
    </row>
    <row r="45" spans="1:26" x14ac:dyDescent="0.2">
      <c r="A45" s="55" t="s">
        <v>98</v>
      </c>
      <c r="B45" s="54">
        <f>SUMIFS('Escada Data'!$E$5:$E$828,'Escada Data'!$B$5:$B$828,B$8,'Escada Data'!$C$5:$C$828,$A45)</f>
        <v>0</v>
      </c>
      <c r="C45" s="54">
        <f>SUMIFS('Escada Data'!$E$5:$E$828,'Escada Data'!$B$5:$B$828,C$8,'Escada Data'!$C$5:$C$828,$A45)</f>
        <v>0</v>
      </c>
      <c r="D45" s="54">
        <f>SUMIFS('Escada Data'!$E$5:$E$828,'Escada Data'!$B$5:$B$828,D$8,'Escada Data'!$C$5:$C$828,$A45)</f>
        <v>0</v>
      </c>
      <c r="E45" s="54">
        <f>SUMIFS('Escada Data'!$E$5:$E$828,'Escada Data'!$B$5:$B$828,E$8,'Escada Data'!$C$5:$C$828,$A45)</f>
        <v>1</v>
      </c>
      <c r="F45" s="54">
        <f>SUMIFS('Escada Data'!$E$5:$E$828,'Escada Data'!$B$5:$B$828,F$8,'Escada Data'!$C$5:$C$828,$A45)</f>
        <v>0</v>
      </c>
      <c r="G45" s="54">
        <f>SUMIFS('Escada Data'!$E$5:$E$828,'Escada Data'!$B$5:$B$828,G$8,'Escada Data'!$C$5:$C$828,$A45)</f>
        <v>0</v>
      </c>
      <c r="H45" s="54">
        <f>SUMIFS('Escada Data'!$E$5:$E$828,'Escada Data'!$B$5:$B$828,H$8,'Escada Data'!$C$5:$C$828,$A45)</f>
        <v>0</v>
      </c>
      <c r="I45" s="54">
        <f>SUMIFS('Escada Data'!$E$5:$E$828,'Escada Data'!$B$5:$B$828,I$8,'Escada Data'!$C$5:$C$828,$A45)</f>
        <v>0</v>
      </c>
      <c r="J45" s="54">
        <f>SUMIFS('Escada Data'!$E$5:$E$828,'Escada Data'!$B$5:$B$828,J$8,'Escada Data'!$C$5:$C$828,$A45)</f>
        <v>0</v>
      </c>
      <c r="K45" s="54">
        <f>SUMIFS('Escada Data'!$E$5:$E$828,'Escada Data'!$B$5:$B$828,K$8,'Escada Data'!$C$5:$C$828,$A45)</f>
        <v>0</v>
      </c>
      <c r="L45" s="54">
        <f>SUMIFS('Escada Data'!$E$5:$E$828,'Escada Data'!$B$5:$B$828,L$8,'Escada Data'!$C$5:$C$828,$A45)</f>
        <v>0</v>
      </c>
      <c r="M45" s="54">
        <f>SUMIFS('Escada Data'!$E$5:$E$828,'Escada Data'!$B$5:$B$828,M$8,'Escada Data'!$C$5:$C$828,$A45)</f>
        <v>0</v>
      </c>
      <c r="N45" s="54">
        <f>SUMIFS('Escada Data'!$E$5:$E$828,'Escada Data'!$B$5:$B$828,N$8,'Escada Data'!$C$5:$C$828,$A45)</f>
        <v>0</v>
      </c>
      <c r="O45" s="54">
        <f>SUMIFS('Escada Data'!$E$5:$E$828,'Escada Data'!$B$5:$B$828,O$8,'Escada Data'!$C$5:$C$828,$A45)</f>
        <v>0</v>
      </c>
      <c r="P45" s="54">
        <f>SUMIFS('Escada Data'!$E$5:$E$828,'Escada Data'!$B$5:$B$828,P$8,'Escada Data'!$C$5:$C$828,$A45)</f>
        <v>0</v>
      </c>
      <c r="Q45" s="54">
        <f>SUMIFS('Escada Data'!$E$5:$E$828,'Escada Data'!$B$5:$B$828,Q$8,'Escada Data'!$C$5:$C$828,$A45)</f>
        <v>1</v>
      </c>
      <c r="R45" s="54">
        <f>SUMIFS('Escada Data'!$E$5:$E$828,'Escada Data'!$B$5:$B$828,R$8,'Escada Data'!$C$5:$C$828,$A45)</f>
        <v>0</v>
      </c>
      <c r="S45" s="54">
        <f>SUMIFS('Escada Data'!$E$5:$E$828,'Escada Data'!$B$5:$B$828,S$8,'Escada Data'!$C$5:$C$828,$A45)</f>
        <v>2</v>
      </c>
      <c r="T45" s="54">
        <f>SUMIFS('Escada Data'!$E$5:$E$828,'Escada Data'!$B$5:$B$828,T$8,'Escada Data'!$C$5:$C$828,$A45)</f>
        <v>0</v>
      </c>
      <c r="U45" s="54">
        <f>SUMIFS('Escada Data'!$E$5:$E$828,'Escada Data'!$B$5:$B$828,U$8,'Escada Data'!$C$5:$C$828,$A45)</f>
        <v>0</v>
      </c>
      <c r="V45" s="54">
        <f>SUMIFS('Escada Data'!$E$5:$E$828,'Escada Data'!$B$5:$B$828,V$8,'Escada Data'!$C$5:$C$828,$A45)</f>
        <v>0</v>
      </c>
      <c r="W45" s="54">
        <f>SUMIFS('Escada Data'!$E$5:$E$828,'Escada Data'!$B$5:$B$828,W$8,'Escada Data'!$C$5:$C$828,$A45)</f>
        <v>0</v>
      </c>
      <c r="X45" s="54">
        <f>SUMIFS('Escada Data'!$E$5:$E$828,'Escada Data'!$B$5:$B$828,X$8,'Escada Data'!$C$5:$C$828,$A45)</f>
        <v>0</v>
      </c>
      <c r="Y45" s="54">
        <f>SUMIFS('Escada Data'!$E$5:$E$828,'Escada Data'!$B$5:$B$828,Y$8,'Escada Data'!$C$5:$C$828,$A45)</f>
        <v>0</v>
      </c>
      <c r="Z45" s="54">
        <f>SUMIFS('Escada Data'!$E$5:$E$828,'Escada Data'!$B$5:$B$828,Z$8,'Escada Data'!$C$5:$C$828,$A45)</f>
        <v>0</v>
      </c>
    </row>
    <row r="46" spans="1:26" x14ac:dyDescent="0.2">
      <c r="A46" s="55" t="s">
        <v>147</v>
      </c>
      <c r="B46" s="54">
        <f>SUMIFS('Escada Data'!$E$5:$E$828,'Escada Data'!$B$5:$B$828,B$8,'Escada Data'!$C$5:$C$828,$A46)</f>
        <v>0</v>
      </c>
      <c r="C46" s="54">
        <f>SUMIFS('Escada Data'!$E$5:$E$828,'Escada Data'!$B$5:$B$828,C$8,'Escada Data'!$C$5:$C$828,$A46)</f>
        <v>0</v>
      </c>
      <c r="D46" s="54">
        <f>SUMIFS('Escada Data'!$E$5:$E$828,'Escada Data'!$B$5:$B$828,D$8,'Escada Data'!$C$5:$C$828,$A46)</f>
        <v>0</v>
      </c>
      <c r="E46" s="54">
        <f>SUMIFS('Escada Data'!$E$5:$E$828,'Escada Data'!$B$5:$B$828,E$8,'Escada Data'!$C$5:$C$828,$A46)</f>
        <v>0</v>
      </c>
      <c r="F46" s="54">
        <f>SUMIFS('Escada Data'!$E$5:$E$828,'Escada Data'!$B$5:$B$828,F$8,'Escada Data'!$C$5:$C$828,$A46)</f>
        <v>0</v>
      </c>
      <c r="G46" s="54">
        <f>SUMIFS('Escada Data'!$E$5:$E$828,'Escada Data'!$B$5:$B$828,G$8,'Escada Data'!$C$5:$C$828,$A46)</f>
        <v>0</v>
      </c>
      <c r="H46" s="54">
        <f>SUMIFS('Escada Data'!$E$5:$E$828,'Escada Data'!$B$5:$B$828,H$8,'Escada Data'!$C$5:$C$828,$A46)</f>
        <v>0</v>
      </c>
      <c r="I46" s="54">
        <f>SUMIFS('Escada Data'!$E$5:$E$828,'Escada Data'!$B$5:$B$828,I$8,'Escada Data'!$C$5:$C$828,$A46)</f>
        <v>0</v>
      </c>
      <c r="J46" s="54">
        <f>SUMIFS('Escada Data'!$E$5:$E$828,'Escada Data'!$B$5:$B$828,J$8,'Escada Data'!$C$5:$C$828,$A46)</f>
        <v>0</v>
      </c>
      <c r="K46" s="54">
        <f>SUMIFS('Escada Data'!$E$5:$E$828,'Escada Data'!$B$5:$B$828,K$8,'Escada Data'!$C$5:$C$828,$A46)</f>
        <v>0</v>
      </c>
      <c r="L46" s="54">
        <f>SUMIFS('Escada Data'!$E$5:$E$828,'Escada Data'!$B$5:$B$828,L$8,'Escada Data'!$C$5:$C$828,$A46)</f>
        <v>0</v>
      </c>
      <c r="M46" s="54">
        <f>SUMIFS('Escada Data'!$E$5:$E$828,'Escada Data'!$B$5:$B$828,M$8,'Escada Data'!$C$5:$C$828,$A46)</f>
        <v>0</v>
      </c>
      <c r="N46" s="54">
        <f>SUMIFS('Escada Data'!$E$5:$E$828,'Escada Data'!$B$5:$B$828,N$8,'Escada Data'!$C$5:$C$828,$A46)</f>
        <v>0</v>
      </c>
      <c r="O46" s="54">
        <f>SUMIFS('Escada Data'!$E$5:$E$828,'Escada Data'!$B$5:$B$828,O$8,'Escada Data'!$C$5:$C$828,$A46)</f>
        <v>0</v>
      </c>
      <c r="P46" s="54">
        <f>SUMIFS('Escada Data'!$E$5:$E$828,'Escada Data'!$B$5:$B$828,P$8,'Escada Data'!$C$5:$C$828,$A46)</f>
        <v>0</v>
      </c>
      <c r="Q46" s="54">
        <f>SUMIFS('Escada Data'!$E$5:$E$828,'Escada Data'!$B$5:$B$828,Q$8,'Escada Data'!$C$5:$C$828,$A46)</f>
        <v>0</v>
      </c>
      <c r="R46" s="54">
        <f>SUMIFS('Escada Data'!$E$5:$E$828,'Escada Data'!$B$5:$B$828,R$8,'Escada Data'!$C$5:$C$828,$A46)</f>
        <v>0</v>
      </c>
      <c r="S46" s="54">
        <f>SUMIFS('Escada Data'!$E$5:$E$828,'Escada Data'!$B$5:$B$828,S$8,'Escada Data'!$C$5:$C$828,$A46)</f>
        <v>1</v>
      </c>
      <c r="T46" s="54">
        <f>SUMIFS('Escada Data'!$E$5:$E$828,'Escada Data'!$B$5:$B$828,T$8,'Escada Data'!$C$5:$C$828,$A46)</f>
        <v>0</v>
      </c>
      <c r="U46" s="54">
        <f>SUMIFS('Escada Data'!$E$5:$E$828,'Escada Data'!$B$5:$B$828,U$8,'Escada Data'!$C$5:$C$828,$A46)</f>
        <v>0</v>
      </c>
      <c r="V46" s="54">
        <f>SUMIFS('Escada Data'!$E$5:$E$828,'Escada Data'!$B$5:$B$828,V$8,'Escada Data'!$C$5:$C$828,$A46)</f>
        <v>0</v>
      </c>
      <c r="W46" s="54">
        <f>SUMIFS('Escada Data'!$E$5:$E$828,'Escada Data'!$B$5:$B$828,W$8,'Escada Data'!$C$5:$C$828,$A46)</f>
        <v>2</v>
      </c>
      <c r="X46" s="54">
        <f>SUMIFS('Escada Data'!$E$5:$E$828,'Escada Data'!$B$5:$B$828,X$8,'Escada Data'!$C$5:$C$828,$A46)</f>
        <v>0</v>
      </c>
      <c r="Y46" s="54">
        <f>SUMIFS('Escada Data'!$E$5:$E$828,'Escada Data'!$B$5:$B$828,Y$8,'Escada Data'!$C$5:$C$828,$A46)</f>
        <v>0</v>
      </c>
      <c r="Z46" s="54">
        <f>SUMIFS('Escada Data'!$E$5:$E$828,'Escada Data'!$B$5:$B$828,Z$8,'Escada Data'!$C$5:$C$828,$A46)</f>
        <v>0</v>
      </c>
    </row>
    <row r="47" spans="1:26" x14ac:dyDescent="0.2">
      <c r="A47" s="55" t="s">
        <v>6</v>
      </c>
      <c r="B47" s="54">
        <f>SUMIFS('Escada Data'!$E$5:$E$828,'Escada Data'!$B$5:$B$828,B$8,'Escada Data'!$C$5:$C$828,$A47)</f>
        <v>0</v>
      </c>
      <c r="C47" s="54">
        <f>SUMIFS('Escada Data'!$E$5:$E$828,'Escada Data'!$B$5:$B$828,C$8,'Escada Data'!$C$5:$C$828,$A47)</f>
        <v>0</v>
      </c>
      <c r="D47" s="54">
        <f>SUMIFS('Escada Data'!$E$5:$E$828,'Escada Data'!$B$5:$B$828,D$8,'Escada Data'!$C$5:$C$828,$A47)</f>
        <v>0</v>
      </c>
      <c r="E47" s="54">
        <f>SUMIFS('Escada Data'!$E$5:$E$828,'Escada Data'!$B$5:$B$828,E$8,'Escada Data'!$C$5:$C$828,$A47)</f>
        <v>0</v>
      </c>
      <c r="F47" s="54">
        <f>SUMIFS('Escada Data'!$E$5:$E$828,'Escada Data'!$B$5:$B$828,F$8,'Escada Data'!$C$5:$C$828,$A47)</f>
        <v>0</v>
      </c>
      <c r="G47" s="54">
        <f>SUMIFS('Escada Data'!$E$5:$E$828,'Escada Data'!$B$5:$B$828,G$8,'Escada Data'!$C$5:$C$828,$A47)</f>
        <v>0</v>
      </c>
      <c r="H47" s="54">
        <f>SUMIFS('Escada Data'!$E$5:$E$828,'Escada Data'!$B$5:$B$828,H$8,'Escada Data'!$C$5:$C$828,$A47)</f>
        <v>0</v>
      </c>
      <c r="I47" s="54">
        <f>SUMIFS('Escada Data'!$E$5:$E$828,'Escada Data'!$B$5:$B$828,I$8,'Escada Data'!$C$5:$C$828,$A47)</f>
        <v>1</v>
      </c>
      <c r="J47" s="54">
        <f>SUMIFS('Escada Data'!$E$5:$E$828,'Escada Data'!$B$5:$B$828,J$8,'Escada Data'!$C$5:$C$828,$A47)</f>
        <v>0</v>
      </c>
      <c r="K47" s="54">
        <f>SUMIFS('Escada Data'!$E$5:$E$828,'Escada Data'!$B$5:$B$828,K$8,'Escada Data'!$C$5:$C$828,$A47)</f>
        <v>0</v>
      </c>
      <c r="L47" s="54">
        <f>SUMIFS('Escada Data'!$E$5:$E$828,'Escada Data'!$B$5:$B$828,L$8,'Escada Data'!$C$5:$C$828,$A47)</f>
        <v>0</v>
      </c>
      <c r="M47" s="54">
        <f>SUMIFS('Escada Data'!$E$5:$E$828,'Escada Data'!$B$5:$B$828,M$8,'Escada Data'!$C$5:$C$828,$A47)</f>
        <v>3</v>
      </c>
      <c r="N47" s="54">
        <f>SUMIFS('Escada Data'!$E$5:$E$828,'Escada Data'!$B$5:$B$828,N$8,'Escada Data'!$C$5:$C$828,$A47)</f>
        <v>0</v>
      </c>
      <c r="O47" s="54">
        <f>SUMIFS('Escada Data'!$E$5:$E$828,'Escada Data'!$B$5:$B$828,O$8,'Escada Data'!$C$5:$C$828,$A47)</f>
        <v>0</v>
      </c>
      <c r="P47" s="54">
        <f>SUMIFS('Escada Data'!$E$5:$E$828,'Escada Data'!$B$5:$B$828,P$8,'Escada Data'!$C$5:$C$828,$A47)</f>
        <v>0</v>
      </c>
      <c r="Q47" s="54">
        <f>SUMIFS('Escada Data'!$E$5:$E$828,'Escada Data'!$B$5:$B$828,Q$8,'Escada Data'!$C$5:$C$828,$A47)</f>
        <v>1</v>
      </c>
      <c r="R47" s="54">
        <f>SUMIFS('Escada Data'!$E$5:$E$828,'Escada Data'!$B$5:$B$828,R$8,'Escada Data'!$C$5:$C$828,$A47)</f>
        <v>0</v>
      </c>
      <c r="S47" s="54">
        <f>SUMIFS('Escada Data'!$E$5:$E$828,'Escada Data'!$B$5:$B$828,S$8,'Escada Data'!$C$5:$C$828,$A47)</f>
        <v>2</v>
      </c>
      <c r="T47" s="54">
        <f>SUMIFS('Escada Data'!$E$5:$E$828,'Escada Data'!$B$5:$B$828,T$8,'Escada Data'!$C$5:$C$828,$A47)</f>
        <v>0</v>
      </c>
      <c r="U47" s="54">
        <f>SUMIFS('Escada Data'!$E$5:$E$828,'Escada Data'!$B$5:$B$828,U$8,'Escada Data'!$C$5:$C$828,$A47)</f>
        <v>0</v>
      </c>
      <c r="V47" s="54">
        <f>SUMIFS('Escada Data'!$E$5:$E$828,'Escada Data'!$B$5:$B$828,V$8,'Escada Data'!$C$5:$C$828,$A47)</f>
        <v>0</v>
      </c>
      <c r="W47" s="54">
        <f>SUMIFS('Escada Data'!$E$5:$E$828,'Escada Data'!$B$5:$B$828,W$8,'Escada Data'!$C$5:$C$828,$A47)</f>
        <v>1</v>
      </c>
      <c r="X47" s="54">
        <f>SUMIFS('Escada Data'!$E$5:$E$828,'Escada Data'!$B$5:$B$828,X$8,'Escada Data'!$C$5:$C$828,$A47)</f>
        <v>0</v>
      </c>
      <c r="Y47" s="54">
        <f>SUMIFS('Escada Data'!$E$5:$E$828,'Escada Data'!$B$5:$B$828,Y$8,'Escada Data'!$C$5:$C$828,$A47)</f>
        <v>0</v>
      </c>
      <c r="Z47" s="54">
        <f>SUMIFS('Escada Data'!$E$5:$E$828,'Escada Data'!$B$5:$B$828,Z$8,'Escada Data'!$C$5:$C$828,$A47)</f>
        <v>1</v>
      </c>
    </row>
    <row r="48" spans="1:26" x14ac:dyDescent="0.2">
      <c r="A48" s="55" t="s">
        <v>67</v>
      </c>
      <c r="B48" s="54">
        <f>SUMIFS('Escada Data'!$E$5:$E$828,'Escada Data'!$B$5:$B$828,B$8,'Escada Data'!$C$5:$C$828,$A48)</f>
        <v>0</v>
      </c>
      <c r="C48" s="54">
        <f>SUMIFS('Escada Data'!$E$5:$E$828,'Escada Data'!$B$5:$B$828,C$8,'Escada Data'!$C$5:$C$828,$A48)</f>
        <v>0</v>
      </c>
      <c r="D48" s="54">
        <f>SUMIFS('Escada Data'!$E$5:$E$828,'Escada Data'!$B$5:$B$828,D$8,'Escada Data'!$C$5:$C$828,$A48)</f>
        <v>1</v>
      </c>
      <c r="E48" s="54">
        <f>SUMIFS('Escada Data'!$E$5:$E$828,'Escada Data'!$B$5:$B$828,E$8,'Escada Data'!$C$5:$C$828,$A48)</f>
        <v>0</v>
      </c>
      <c r="F48" s="54">
        <f>SUMIFS('Escada Data'!$E$5:$E$828,'Escada Data'!$B$5:$B$828,F$8,'Escada Data'!$C$5:$C$828,$A48)</f>
        <v>0</v>
      </c>
      <c r="G48" s="54">
        <f>SUMIFS('Escada Data'!$E$5:$E$828,'Escada Data'!$B$5:$B$828,G$8,'Escada Data'!$C$5:$C$828,$A48)</f>
        <v>0</v>
      </c>
      <c r="H48" s="54">
        <f>SUMIFS('Escada Data'!$E$5:$E$828,'Escada Data'!$B$5:$B$828,H$8,'Escada Data'!$C$5:$C$828,$A48)</f>
        <v>0</v>
      </c>
      <c r="I48" s="54">
        <f>SUMIFS('Escada Data'!$E$5:$E$828,'Escada Data'!$B$5:$B$828,I$8,'Escada Data'!$C$5:$C$828,$A48)</f>
        <v>1</v>
      </c>
      <c r="J48" s="54">
        <f>SUMIFS('Escada Data'!$E$5:$E$828,'Escada Data'!$B$5:$B$828,J$8,'Escada Data'!$C$5:$C$828,$A48)</f>
        <v>0</v>
      </c>
      <c r="K48" s="54">
        <f>SUMIFS('Escada Data'!$E$5:$E$828,'Escada Data'!$B$5:$B$828,K$8,'Escada Data'!$C$5:$C$828,$A48)</f>
        <v>0</v>
      </c>
      <c r="L48" s="54">
        <f>SUMIFS('Escada Data'!$E$5:$E$828,'Escada Data'!$B$5:$B$828,L$8,'Escada Data'!$C$5:$C$828,$A48)</f>
        <v>0</v>
      </c>
      <c r="M48" s="54">
        <f>SUMIFS('Escada Data'!$E$5:$E$828,'Escada Data'!$B$5:$B$828,M$8,'Escada Data'!$C$5:$C$828,$A48)</f>
        <v>0</v>
      </c>
      <c r="N48" s="54">
        <f>SUMIFS('Escada Data'!$E$5:$E$828,'Escada Data'!$B$5:$B$828,N$8,'Escada Data'!$C$5:$C$828,$A48)</f>
        <v>0</v>
      </c>
      <c r="O48" s="54">
        <f>SUMIFS('Escada Data'!$E$5:$E$828,'Escada Data'!$B$5:$B$828,O$8,'Escada Data'!$C$5:$C$828,$A48)</f>
        <v>0</v>
      </c>
      <c r="P48" s="54">
        <f>SUMIFS('Escada Data'!$E$5:$E$828,'Escada Data'!$B$5:$B$828,P$8,'Escada Data'!$C$5:$C$828,$A48)</f>
        <v>0</v>
      </c>
      <c r="Q48" s="54">
        <f>SUMIFS('Escada Data'!$E$5:$E$828,'Escada Data'!$B$5:$B$828,Q$8,'Escada Data'!$C$5:$C$828,$A48)</f>
        <v>0</v>
      </c>
      <c r="R48" s="54">
        <f>SUMIFS('Escada Data'!$E$5:$E$828,'Escada Data'!$B$5:$B$828,R$8,'Escada Data'!$C$5:$C$828,$A48)</f>
        <v>0</v>
      </c>
      <c r="S48" s="54">
        <f>SUMIFS('Escada Data'!$E$5:$E$828,'Escada Data'!$B$5:$B$828,S$8,'Escada Data'!$C$5:$C$828,$A48)</f>
        <v>1</v>
      </c>
      <c r="T48" s="54">
        <f>SUMIFS('Escada Data'!$E$5:$E$828,'Escada Data'!$B$5:$B$828,T$8,'Escada Data'!$C$5:$C$828,$A48)</f>
        <v>0</v>
      </c>
      <c r="U48" s="54">
        <f>SUMIFS('Escada Data'!$E$5:$E$828,'Escada Data'!$B$5:$B$828,U$8,'Escada Data'!$C$5:$C$828,$A48)</f>
        <v>0</v>
      </c>
      <c r="V48" s="54">
        <f>SUMIFS('Escada Data'!$E$5:$E$828,'Escada Data'!$B$5:$B$828,V$8,'Escada Data'!$C$5:$C$828,$A48)</f>
        <v>0</v>
      </c>
      <c r="W48" s="54">
        <f>SUMIFS('Escada Data'!$E$5:$E$828,'Escada Data'!$B$5:$B$828,W$8,'Escada Data'!$C$5:$C$828,$A48)</f>
        <v>0</v>
      </c>
      <c r="X48" s="54">
        <f>SUMIFS('Escada Data'!$E$5:$E$828,'Escada Data'!$B$5:$B$828,X$8,'Escada Data'!$C$5:$C$828,$A48)</f>
        <v>0</v>
      </c>
      <c r="Y48" s="54">
        <f>SUMIFS('Escada Data'!$E$5:$E$828,'Escada Data'!$B$5:$B$828,Y$8,'Escada Data'!$C$5:$C$828,$A48)</f>
        <v>0</v>
      </c>
      <c r="Z48" s="54">
        <f>SUMIFS('Escada Data'!$E$5:$E$828,'Escada Data'!$B$5:$B$828,Z$8,'Escada Data'!$C$5:$C$828,$A48)</f>
        <v>1</v>
      </c>
    </row>
    <row r="49" spans="1:26" x14ac:dyDescent="0.2">
      <c r="A49" s="55" t="s">
        <v>508</v>
      </c>
      <c r="B49" s="54">
        <f>SUMIFS('Escada Data'!$E$5:$E$828,'Escada Data'!$B$5:$B$828,B$8,'Escada Data'!$C$5:$C$828,$A49)</f>
        <v>3</v>
      </c>
      <c r="C49" s="54">
        <f>SUMIFS('Escada Data'!$E$5:$E$828,'Escada Data'!$B$5:$B$828,C$8,'Escada Data'!$C$5:$C$828,$A49)</f>
        <v>0</v>
      </c>
      <c r="D49" s="54">
        <f>SUMIFS('Escada Data'!$E$5:$E$828,'Escada Data'!$B$5:$B$828,D$8,'Escada Data'!$C$5:$C$828,$A49)</f>
        <v>0</v>
      </c>
      <c r="E49" s="54">
        <f>SUMIFS('Escada Data'!$E$5:$E$828,'Escada Data'!$B$5:$B$828,E$8,'Escada Data'!$C$5:$C$828,$A49)</f>
        <v>0</v>
      </c>
      <c r="F49" s="54">
        <f>SUMIFS('Escada Data'!$E$5:$E$828,'Escada Data'!$B$5:$B$828,F$8,'Escada Data'!$C$5:$C$828,$A49)</f>
        <v>0</v>
      </c>
      <c r="G49" s="54">
        <f>SUMIFS('Escada Data'!$E$5:$E$828,'Escada Data'!$B$5:$B$828,G$8,'Escada Data'!$C$5:$C$828,$A49)</f>
        <v>0</v>
      </c>
      <c r="H49" s="54">
        <f>SUMIFS('Escada Data'!$E$5:$E$828,'Escada Data'!$B$5:$B$828,H$8,'Escada Data'!$C$5:$C$828,$A49)</f>
        <v>0</v>
      </c>
      <c r="I49" s="54">
        <f>SUMIFS('Escada Data'!$E$5:$E$828,'Escada Data'!$B$5:$B$828,I$8,'Escada Data'!$C$5:$C$828,$A49)</f>
        <v>1</v>
      </c>
      <c r="J49" s="54">
        <f>SUMIFS('Escada Data'!$E$5:$E$828,'Escada Data'!$B$5:$B$828,J$8,'Escada Data'!$C$5:$C$828,$A49)</f>
        <v>0</v>
      </c>
      <c r="K49" s="54">
        <f>SUMIFS('Escada Data'!$E$5:$E$828,'Escada Data'!$B$5:$B$828,K$8,'Escada Data'!$C$5:$C$828,$A49)</f>
        <v>0</v>
      </c>
      <c r="L49" s="54">
        <f>SUMIFS('Escada Data'!$E$5:$E$828,'Escada Data'!$B$5:$B$828,L$8,'Escada Data'!$C$5:$C$828,$A49)</f>
        <v>0</v>
      </c>
      <c r="M49" s="54">
        <f>SUMIFS('Escada Data'!$E$5:$E$828,'Escada Data'!$B$5:$B$828,M$8,'Escada Data'!$C$5:$C$828,$A49)</f>
        <v>1</v>
      </c>
      <c r="N49" s="54">
        <f>SUMIFS('Escada Data'!$E$5:$E$828,'Escada Data'!$B$5:$B$828,N$8,'Escada Data'!$C$5:$C$828,$A49)</f>
        <v>0</v>
      </c>
      <c r="O49" s="54">
        <f>SUMIFS('Escada Data'!$E$5:$E$828,'Escada Data'!$B$5:$B$828,O$8,'Escada Data'!$C$5:$C$828,$A49)</f>
        <v>0</v>
      </c>
      <c r="P49" s="54">
        <f>SUMIFS('Escada Data'!$E$5:$E$828,'Escada Data'!$B$5:$B$828,P$8,'Escada Data'!$C$5:$C$828,$A49)</f>
        <v>0</v>
      </c>
      <c r="Q49" s="54">
        <f>SUMIFS('Escada Data'!$E$5:$E$828,'Escada Data'!$B$5:$B$828,Q$8,'Escada Data'!$C$5:$C$828,$A49)</f>
        <v>1</v>
      </c>
      <c r="R49" s="54">
        <f>SUMIFS('Escada Data'!$E$5:$E$828,'Escada Data'!$B$5:$B$828,R$8,'Escada Data'!$C$5:$C$828,$A49)</f>
        <v>0</v>
      </c>
      <c r="S49" s="54">
        <f>SUMIFS('Escada Data'!$E$5:$E$828,'Escada Data'!$B$5:$B$828,S$8,'Escada Data'!$C$5:$C$828,$A49)</f>
        <v>0</v>
      </c>
      <c r="T49" s="54">
        <f>SUMIFS('Escada Data'!$E$5:$E$828,'Escada Data'!$B$5:$B$828,T$8,'Escada Data'!$C$5:$C$828,$A49)</f>
        <v>0</v>
      </c>
      <c r="U49" s="54">
        <f>SUMIFS('Escada Data'!$E$5:$E$828,'Escada Data'!$B$5:$B$828,U$8,'Escada Data'!$C$5:$C$828,$A49)</f>
        <v>0</v>
      </c>
      <c r="V49" s="54">
        <f>SUMIFS('Escada Data'!$E$5:$E$828,'Escada Data'!$B$5:$B$828,V$8,'Escada Data'!$C$5:$C$828,$A49)</f>
        <v>0</v>
      </c>
      <c r="W49" s="54">
        <f>SUMIFS('Escada Data'!$E$5:$E$828,'Escada Data'!$B$5:$B$828,W$8,'Escada Data'!$C$5:$C$828,$A49)</f>
        <v>0</v>
      </c>
      <c r="X49" s="54">
        <f>SUMIFS('Escada Data'!$E$5:$E$828,'Escada Data'!$B$5:$B$828,X$8,'Escada Data'!$C$5:$C$828,$A49)</f>
        <v>0</v>
      </c>
      <c r="Y49" s="54">
        <f>SUMIFS('Escada Data'!$E$5:$E$828,'Escada Data'!$B$5:$B$828,Y$8,'Escada Data'!$C$5:$C$828,$A49)</f>
        <v>1</v>
      </c>
      <c r="Z49" s="54">
        <f>SUMIFS('Escada Data'!$E$5:$E$828,'Escada Data'!$B$5:$B$828,Z$8,'Escada Data'!$C$5:$C$828,$A49)</f>
        <v>1</v>
      </c>
    </row>
    <row r="50" spans="1:26" x14ac:dyDescent="0.2">
      <c r="A50" s="55" t="s">
        <v>7</v>
      </c>
      <c r="B50" s="54">
        <f>SUMIFS('Escada Data'!$E$5:$E$828,'Escada Data'!$B$5:$B$828,B$8,'Escada Data'!$C$5:$C$828,$A50)</f>
        <v>1</v>
      </c>
      <c r="C50" s="54">
        <f>SUMIFS('Escada Data'!$E$5:$E$828,'Escada Data'!$B$5:$B$828,C$8,'Escada Data'!$C$5:$C$828,$A50)</f>
        <v>0</v>
      </c>
      <c r="D50" s="54">
        <f>SUMIFS('Escada Data'!$E$5:$E$828,'Escada Data'!$B$5:$B$828,D$8,'Escada Data'!$C$5:$C$828,$A50)</f>
        <v>0</v>
      </c>
      <c r="E50" s="54">
        <f>SUMIFS('Escada Data'!$E$5:$E$828,'Escada Data'!$B$5:$B$828,E$8,'Escada Data'!$C$5:$C$828,$A50)</f>
        <v>6</v>
      </c>
      <c r="F50" s="54">
        <f>SUMIFS('Escada Data'!$E$5:$E$828,'Escada Data'!$B$5:$B$828,F$8,'Escada Data'!$C$5:$C$828,$A50)</f>
        <v>0</v>
      </c>
      <c r="G50" s="54">
        <f>SUMIFS('Escada Data'!$E$5:$E$828,'Escada Data'!$B$5:$B$828,G$8,'Escada Data'!$C$5:$C$828,$A50)</f>
        <v>1</v>
      </c>
      <c r="H50" s="54">
        <f>SUMIFS('Escada Data'!$E$5:$E$828,'Escada Data'!$B$5:$B$828,H$8,'Escada Data'!$C$5:$C$828,$A50)</f>
        <v>0</v>
      </c>
      <c r="I50" s="54">
        <f>SUMIFS('Escada Data'!$E$5:$E$828,'Escada Data'!$B$5:$B$828,I$8,'Escada Data'!$C$5:$C$828,$A50)</f>
        <v>6</v>
      </c>
      <c r="J50" s="54">
        <f>SUMIFS('Escada Data'!$E$5:$E$828,'Escada Data'!$B$5:$B$828,J$8,'Escada Data'!$C$5:$C$828,$A50)</f>
        <v>0</v>
      </c>
      <c r="K50" s="54">
        <f>SUMIFS('Escada Data'!$E$5:$E$828,'Escada Data'!$B$5:$B$828,K$8,'Escada Data'!$C$5:$C$828,$A50)</f>
        <v>2</v>
      </c>
      <c r="L50" s="54">
        <f>SUMIFS('Escada Data'!$E$5:$E$828,'Escada Data'!$B$5:$B$828,L$8,'Escada Data'!$C$5:$C$828,$A50)</f>
        <v>0</v>
      </c>
      <c r="M50" s="54">
        <f>SUMIFS('Escada Data'!$E$5:$E$828,'Escada Data'!$B$5:$B$828,M$8,'Escada Data'!$C$5:$C$828,$A50)</f>
        <v>4</v>
      </c>
      <c r="N50" s="54">
        <f>SUMIFS('Escada Data'!$E$5:$E$828,'Escada Data'!$B$5:$B$828,N$8,'Escada Data'!$C$5:$C$828,$A50)</f>
        <v>1</v>
      </c>
      <c r="O50" s="54">
        <f>SUMIFS('Escada Data'!$E$5:$E$828,'Escada Data'!$B$5:$B$828,O$8,'Escada Data'!$C$5:$C$828,$A50)</f>
        <v>0</v>
      </c>
      <c r="P50" s="54">
        <f>SUMIFS('Escada Data'!$E$5:$E$828,'Escada Data'!$B$5:$B$828,P$8,'Escada Data'!$C$5:$C$828,$A50)</f>
        <v>0</v>
      </c>
      <c r="Q50" s="54">
        <f>SUMIFS('Escada Data'!$E$5:$E$828,'Escada Data'!$B$5:$B$828,Q$8,'Escada Data'!$C$5:$C$828,$A50)</f>
        <v>1</v>
      </c>
      <c r="R50" s="54">
        <f>SUMIFS('Escada Data'!$E$5:$E$828,'Escada Data'!$B$5:$B$828,R$8,'Escada Data'!$C$5:$C$828,$A50)</f>
        <v>0</v>
      </c>
      <c r="S50" s="54">
        <f>SUMIFS('Escada Data'!$E$5:$E$828,'Escada Data'!$B$5:$B$828,S$8,'Escada Data'!$C$5:$C$828,$A50)</f>
        <v>1</v>
      </c>
      <c r="T50" s="54">
        <f>SUMIFS('Escada Data'!$E$5:$E$828,'Escada Data'!$B$5:$B$828,T$8,'Escada Data'!$C$5:$C$828,$A50)</f>
        <v>1</v>
      </c>
      <c r="U50" s="54">
        <f>SUMIFS('Escada Data'!$E$5:$E$828,'Escada Data'!$B$5:$B$828,U$8,'Escada Data'!$C$5:$C$828,$A50)</f>
        <v>0</v>
      </c>
      <c r="V50" s="54">
        <f>SUMIFS('Escada Data'!$E$5:$E$828,'Escada Data'!$B$5:$B$828,V$8,'Escada Data'!$C$5:$C$828,$A50)</f>
        <v>0</v>
      </c>
      <c r="W50" s="54">
        <f>SUMIFS('Escada Data'!$E$5:$E$828,'Escada Data'!$B$5:$B$828,W$8,'Escada Data'!$C$5:$C$828,$A50)</f>
        <v>11</v>
      </c>
      <c r="X50" s="54">
        <f>SUMIFS('Escada Data'!$E$5:$E$828,'Escada Data'!$B$5:$B$828,X$8,'Escada Data'!$C$5:$C$828,$A50)</f>
        <v>2</v>
      </c>
      <c r="Y50" s="54">
        <f>SUMIFS('Escada Data'!$E$5:$E$828,'Escada Data'!$B$5:$B$828,Y$8,'Escada Data'!$C$5:$C$828,$A50)</f>
        <v>2</v>
      </c>
      <c r="Z50" s="54">
        <f>SUMIFS('Escada Data'!$E$5:$E$828,'Escada Data'!$B$5:$B$828,Z$8,'Escada Data'!$C$5:$C$828,$A50)</f>
        <v>9</v>
      </c>
    </row>
    <row r="51" spans="1:26" x14ac:dyDescent="0.2">
      <c r="A51" s="55" t="s">
        <v>92</v>
      </c>
      <c r="B51" s="54">
        <f>SUMIFS('Escada Data'!$E$5:$E$828,'Escada Data'!$B$5:$B$828,B$8,'Escada Data'!$C$5:$C$828,$A51)</f>
        <v>0</v>
      </c>
      <c r="C51" s="54">
        <f>SUMIFS('Escada Data'!$E$5:$E$828,'Escada Data'!$B$5:$B$828,C$8,'Escada Data'!$C$5:$C$828,$A51)</f>
        <v>0</v>
      </c>
      <c r="D51" s="54">
        <f>SUMIFS('Escada Data'!$E$5:$E$828,'Escada Data'!$B$5:$B$828,D$8,'Escada Data'!$C$5:$C$828,$A51)</f>
        <v>0</v>
      </c>
      <c r="E51" s="54">
        <f>SUMIFS('Escada Data'!$E$5:$E$828,'Escada Data'!$B$5:$B$828,E$8,'Escada Data'!$C$5:$C$828,$A51)</f>
        <v>0</v>
      </c>
      <c r="F51" s="54">
        <f>SUMIFS('Escada Data'!$E$5:$E$828,'Escada Data'!$B$5:$B$828,F$8,'Escada Data'!$C$5:$C$828,$A51)</f>
        <v>0</v>
      </c>
      <c r="G51" s="54">
        <f>SUMIFS('Escada Data'!$E$5:$E$828,'Escada Data'!$B$5:$B$828,G$8,'Escada Data'!$C$5:$C$828,$A51)</f>
        <v>0</v>
      </c>
      <c r="H51" s="54">
        <f>SUMIFS('Escada Data'!$E$5:$E$828,'Escada Data'!$B$5:$B$828,H$8,'Escada Data'!$C$5:$C$828,$A51)</f>
        <v>0</v>
      </c>
      <c r="I51" s="54">
        <f>SUMIFS('Escada Data'!$E$5:$E$828,'Escada Data'!$B$5:$B$828,I$8,'Escada Data'!$C$5:$C$828,$A51)</f>
        <v>0</v>
      </c>
      <c r="J51" s="54">
        <f>SUMIFS('Escada Data'!$E$5:$E$828,'Escada Data'!$B$5:$B$828,J$8,'Escada Data'!$C$5:$C$828,$A51)</f>
        <v>0</v>
      </c>
      <c r="K51" s="54">
        <f>SUMIFS('Escada Data'!$E$5:$E$828,'Escada Data'!$B$5:$B$828,K$8,'Escada Data'!$C$5:$C$828,$A51)</f>
        <v>0</v>
      </c>
      <c r="L51" s="54">
        <f>SUMIFS('Escada Data'!$E$5:$E$828,'Escada Data'!$B$5:$B$828,L$8,'Escada Data'!$C$5:$C$828,$A51)</f>
        <v>0</v>
      </c>
      <c r="M51" s="54">
        <f>SUMIFS('Escada Data'!$E$5:$E$828,'Escada Data'!$B$5:$B$828,M$8,'Escada Data'!$C$5:$C$828,$A51)</f>
        <v>0</v>
      </c>
      <c r="N51" s="54">
        <f>SUMIFS('Escada Data'!$E$5:$E$828,'Escada Data'!$B$5:$B$828,N$8,'Escada Data'!$C$5:$C$828,$A51)</f>
        <v>0</v>
      </c>
      <c r="O51" s="54">
        <f>SUMIFS('Escada Data'!$E$5:$E$828,'Escada Data'!$B$5:$B$828,O$8,'Escada Data'!$C$5:$C$828,$A51)</f>
        <v>0</v>
      </c>
      <c r="P51" s="54">
        <f>SUMIFS('Escada Data'!$E$5:$E$828,'Escada Data'!$B$5:$B$828,P$8,'Escada Data'!$C$5:$C$828,$A51)</f>
        <v>0</v>
      </c>
      <c r="Q51" s="54">
        <f>SUMIFS('Escada Data'!$E$5:$E$828,'Escada Data'!$B$5:$B$828,Q$8,'Escada Data'!$C$5:$C$828,$A51)</f>
        <v>2</v>
      </c>
      <c r="R51" s="54">
        <f>SUMIFS('Escada Data'!$E$5:$E$828,'Escada Data'!$B$5:$B$828,R$8,'Escada Data'!$C$5:$C$828,$A51)</f>
        <v>0</v>
      </c>
      <c r="S51" s="54">
        <f>SUMIFS('Escada Data'!$E$5:$E$828,'Escada Data'!$B$5:$B$828,S$8,'Escada Data'!$C$5:$C$828,$A51)</f>
        <v>0</v>
      </c>
      <c r="T51" s="54">
        <f>SUMIFS('Escada Data'!$E$5:$E$828,'Escada Data'!$B$5:$B$828,T$8,'Escada Data'!$C$5:$C$828,$A51)</f>
        <v>0</v>
      </c>
      <c r="U51" s="54">
        <f>SUMIFS('Escada Data'!$E$5:$E$828,'Escada Data'!$B$5:$B$828,U$8,'Escada Data'!$C$5:$C$828,$A51)</f>
        <v>0</v>
      </c>
      <c r="V51" s="54">
        <f>SUMIFS('Escada Data'!$E$5:$E$828,'Escada Data'!$B$5:$B$828,V$8,'Escada Data'!$C$5:$C$828,$A51)</f>
        <v>0</v>
      </c>
      <c r="W51" s="54">
        <f>SUMIFS('Escada Data'!$E$5:$E$828,'Escada Data'!$B$5:$B$828,W$8,'Escada Data'!$C$5:$C$828,$A51)</f>
        <v>0</v>
      </c>
      <c r="X51" s="54">
        <f>SUMIFS('Escada Data'!$E$5:$E$828,'Escada Data'!$B$5:$B$828,X$8,'Escada Data'!$C$5:$C$828,$A51)</f>
        <v>0</v>
      </c>
      <c r="Y51" s="54">
        <f>SUMIFS('Escada Data'!$E$5:$E$828,'Escada Data'!$B$5:$B$828,Y$8,'Escada Data'!$C$5:$C$828,$A51)</f>
        <v>0</v>
      </c>
      <c r="Z51" s="54">
        <f>SUMIFS('Escada Data'!$E$5:$E$828,'Escada Data'!$B$5:$B$828,Z$8,'Escada Data'!$C$5:$C$828,$A51)</f>
        <v>1</v>
      </c>
    </row>
    <row r="52" spans="1:26" x14ac:dyDescent="0.2">
      <c r="A52" s="55" t="s">
        <v>32</v>
      </c>
      <c r="B52" s="54">
        <f>SUMIFS('Escada Data'!$E$5:$E$828,'Escada Data'!$B$5:$B$828,B$8,'Escada Data'!$C$5:$C$828,$A52)</f>
        <v>2</v>
      </c>
      <c r="C52" s="54">
        <f>SUMIFS('Escada Data'!$E$5:$E$828,'Escada Data'!$B$5:$B$828,C$8,'Escada Data'!$C$5:$C$828,$A52)</f>
        <v>0</v>
      </c>
      <c r="D52" s="54">
        <f>SUMIFS('Escada Data'!$E$5:$E$828,'Escada Data'!$B$5:$B$828,D$8,'Escada Data'!$C$5:$C$828,$A52)</f>
        <v>2</v>
      </c>
      <c r="E52" s="54">
        <f>SUMIFS('Escada Data'!$E$5:$E$828,'Escada Data'!$B$5:$B$828,E$8,'Escada Data'!$C$5:$C$828,$A52)</f>
        <v>10</v>
      </c>
      <c r="F52" s="54">
        <f>SUMIFS('Escada Data'!$E$5:$E$828,'Escada Data'!$B$5:$B$828,F$8,'Escada Data'!$C$5:$C$828,$A52)</f>
        <v>0</v>
      </c>
      <c r="G52" s="54">
        <f>SUMIFS('Escada Data'!$E$5:$E$828,'Escada Data'!$B$5:$B$828,G$8,'Escada Data'!$C$5:$C$828,$A52)</f>
        <v>4</v>
      </c>
      <c r="H52" s="54">
        <f>SUMIFS('Escada Data'!$E$5:$E$828,'Escada Data'!$B$5:$B$828,H$8,'Escada Data'!$C$5:$C$828,$A52)</f>
        <v>3</v>
      </c>
      <c r="I52" s="54">
        <f>SUMIFS('Escada Data'!$E$5:$E$828,'Escada Data'!$B$5:$B$828,I$8,'Escada Data'!$C$5:$C$828,$A52)</f>
        <v>3</v>
      </c>
      <c r="J52" s="54">
        <f>SUMIFS('Escada Data'!$E$5:$E$828,'Escada Data'!$B$5:$B$828,J$8,'Escada Data'!$C$5:$C$828,$A52)</f>
        <v>0</v>
      </c>
      <c r="K52" s="54">
        <f>SUMIFS('Escada Data'!$E$5:$E$828,'Escada Data'!$B$5:$B$828,K$8,'Escada Data'!$C$5:$C$828,$A52)</f>
        <v>1</v>
      </c>
      <c r="L52" s="54">
        <f>SUMIFS('Escada Data'!$E$5:$E$828,'Escada Data'!$B$5:$B$828,L$8,'Escada Data'!$C$5:$C$828,$A52)</f>
        <v>0</v>
      </c>
      <c r="M52" s="54">
        <f>SUMIFS('Escada Data'!$E$5:$E$828,'Escada Data'!$B$5:$B$828,M$8,'Escada Data'!$C$5:$C$828,$A52)</f>
        <v>6</v>
      </c>
      <c r="N52" s="54">
        <f>SUMIFS('Escada Data'!$E$5:$E$828,'Escada Data'!$B$5:$B$828,N$8,'Escada Data'!$C$5:$C$828,$A52)</f>
        <v>0</v>
      </c>
      <c r="O52" s="54">
        <f>SUMIFS('Escada Data'!$E$5:$E$828,'Escada Data'!$B$5:$B$828,O$8,'Escada Data'!$C$5:$C$828,$A52)</f>
        <v>0</v>
      </c>
      <c r="P52" s="54">
        <f>SUMIFS('Escada Data'!$E$5:$E$828,'Escada Data'!$B$5:$B$828,P$8,'Escada Data'!$C$5:$C$828,$A52)</f>
        <v>1</v>
      </c>
      <c r="Q52" s="54">
        <f>SUMIFS('Escada Data'!$E$5:$E$828,'Escada Data'!$B$5:$B$828,Q$8,'Escada Data'!$C$5:$C$828,$A52)</f>
        <v>8</v>
      </c>
      <c r="R52" s="54">
        <f>SUMIFS('Escada Data'!$E$5:$E$828,'Escada Data'!$B$5:$B$828,R$8,'Escada Data'!$C$5:$C$828,$A52)</f>
        <v>0</v>
      </c>
      <c r="S52" s="54">
        <f>SUMIFS('Escada Data'!$E$5:$E$828,'Escada Data'!$B$5:$B$828,S$8,'Escada Data'!$C$5:$C$828,$A52)</f>
        <v>4</v>
      </c>
      <c r="T52" s="54">
        <f>SUMIFS('Escada Data'!$E$5:$E$828,'Escada Data'!$B$5:$B$828,T$8,'Escada Data'!$C$5:$C$828,$A52)</f>
        <v>0</v>
      </c>
      <c r="U52" s="54">
        <f>SUMIFS('Escada Data'!$E$5:$E$828,'Escada Data'!$B$5:$B$828,U$8,'Escada Data'!$C$5:$C$828,$A52)</f>
        <v>3</v>
      </c>
      <c r="V52" s="54">
        <f>SUMIFS('Escada Data'!$E$5:$E$828,'Escada Data'!$B$5:$B$828,V$8,'Escada Data'!$C$5:$C$828,$A52)</f>
        <v>0</v>
      </c>
      <c r="W52" s="54">
        <f>SUMIFS('Escada Data'!$E$5:$E$828,'Escada Data'!$B$5:$B$828,W$8,'Escada Data'!$C$5:$C$828,$A52)</f>
        <v>4</v>
      </c>
      <c r="X52" s="54">
        <f>SUMIFS('Escada Data'!$E$5:$E$828,'Escada Data'!$B$5:$B$828,X$8,'Escada Data'!$C$5:$C$828,$A52)</f>
        <v>1</v>
      </c>
      <c r="Y52" s="54">
        <f>SUMIFS('Escada Data'!$E$5:$E$828,'Escada Data'!$B$5:$B$828,Y$8,'Escada Data'!$C$5:$C$828,$A52)</f>
        <v>0</v>
      </c>
      <c r="Z52" s="54">
        <f>SUMIFS('Escada Data'!$E$5:$E$828,'Escada Data'!$B$5:$B$828,Z$8,'Escada Data'!$C$5:$C$828,$A52)</f>
        <v>12</v>
      </c>
    </row>
    <row r="53" spans="1:26" x14ac:dyDescent="0.2">
      <c r="A53" s="55" t="s">
        <v>148</v>
      </c>
      <c r="B53" s="54">
        <f>SUMIFS('Escada Data'!$E$5:$E$828,'Escada Data'!$B$5:$B$828,B$8,'Escada Data'!$C$5:$C$828,$A53)</f>
        <v>0</v>
      </c>
      <c r="C53" s="54">
        <f>SUMIFS('Escada Data'!$E$5:$E$828,'Escada Data'!$B$5:$B$828,C$8,'Escada Data'!$C$5:$C$828,$A53)</f>
        <v>0</v>
      </c>
      <c r="D53" s="54">
        <f>SUMIFS('Escada Data'!$E$5:$E$828,'Escada Data'!$B$5:$B$828,D$8,'Escada Data'!$C$5:$C$828,$A53)</f>
        <v>0</v>
      </c>
      <c r="E53" s="54">
        <f>SUMIFS('Escada Data'!$E$5:$E$828,'Escada Data'!$B$5:$B$828,E$8,'Escada Data'!$C$5:$C$828,$A53)</f>
        <v>0</v>
      </c>
      <c r="F53" s="54">
        <f>SUMIFS('Escada Data'!$E$5:$E$828,'Escada Data'!$B$5:$B$828,F$8,'Escada Data'!$C$5:$C$828,$A53)</f>
        <v>0</v>
      </c>
      <c r="G53" s="54">
        <f>SUMIFS('Escada Data'!$E$5:$E$828,'Escada Data'!$B$5:$B$828,G$8,'Escada Data'!$C$5:$C$828,$A53)</f>
        <v>0</v>
      </c>
      <c r="H53" s="54">
        <f>SUMIFS('Escada Data'!$E$5:$E$828,'Escada Data'!$B$5:$B$828,H$8,'Escada Data'!$C$5:$C$828,$A53)</f>
        <v>0</v>
      </c>
      <c r="I53" s="54">
        <f>SUMIFS('Escada Data'!$E$5:$E$828,'Escada Data'!$B$5:$B$828,I$8,'Escada Data'!$C$5:$C$828,$A53)</f>
        <v>0</v>
      </c>
      <c r="J53" s="54">
        <f>SUMIFS('Escada Data'!$E$5:$E$828,'Escada Data'!$B$5:$B$828,J$8,'Escada Data'!$C$5:$C$828,$A53)</f>
        <v>0</v>
      </c>
      <c r="K53" s="54">
        <f>SUMIFS('Escada Data'!$E$5:$E$828,'Escada Data'!$B$5:$B$828,K$8,'Escada Data'!$C$5:$C$828,$A53)</f>
        <v>0</v>
      </c>
      <c r="L53" s="54">
        <f>SUMIFS('Escada Data'!$E$5:$E$828,'Escada Data'!$B$5:$B$828,L$8,'Escada Data'!$C$5:$C$828,$A53)</f>
        <v>0</v>
      </c>
      <c r="M53" s="54">
        <f>SUMIFS('Escada Data'!$E$5:$E$828,'Escada Data'!$B$5:$B$828,M$8,'Escada Data'!$C$5:$C$828,$A53)</f>
        <v>0</v>
      </c>
      <c r="N53" s="54">
        <f>SUMIFS('Escada Data'!$E$5:$E$828,'Escada Data'!$B$5:$B$828,N$8,'Escada Data'!$C$5:$C$828,$A53)</f>
        <v>0</v>
      </c>
      <c r="O53" s="54">
        <f>SUMIFS('Escada Data'!$E$5:$E$828,'Escada Data'!$B$5:$B$828,O$8,'Escada Data'!$C$5:$C$828,$A53)</f>
        <v>0</v>
      </c>
      <c r="P53" s="54">
        <f>SUMIFS('Escada Data'!$E$5:$E$828,'Escada Data'!$B$5:$B$828,P$8,'Escada Data'!$C$5:$C$828,$A53)</f>
        <v>0</v>
      </c>
      <c r="Q53" s="54">
        <f>SUMIFS('Escada Data'!$E$5:$E$828,'Escada Data'!$B$5:$B$828,Q$8,'Escada Data'!$C$5:$C$828,$A53)</f>
        <v>0</v>
      </c>
      <c r="R53" s="54">
        <f>SUMIFS('Escada Data'!$E$5:$E$828,'Escada Data'!$B$5:$B$828,R$8,'Escada Data'!$C$5:$C$828,$A53)</f>
        <v>0</v>
      </c>
      <c r="S53" s="54">
        <f>SUMIFS('Escada Data'!$E$5:$E$828,'Escada Data'!$B$5:$B$828,S$8,'Escada Data'!$C$5:$C$828,$A53)</f>
        <v>0</v>
      </c>
      <c r="T53" s="54">
        <f>SUMIFS('Escada Data'!$E$5:$E$828,'Escada Data'!$B$5:$B$828,T$8,'Escada Data'!$C$5:$C$828,$A53)</f>
        <v>0</v>
      </c>
      <c r="U53" s="54">
        <f>SUMIFS('Escada Data'!$E$5:$E$828,'Escada Data'!$B$5:$B$828,U$8,'Escada Data'!$C$5:$C$828,$A53)</f>
        <v>0</v>
      </c>
      <c r="V53" s="54">
        <f>SUMIFS('Escada Data'!$E$5:$E$828,'Escada Data'!$B$5:$B$828,V$8,'Escada Data'!$C$5:$C$828,$A53)</f>
        <v>0</v>
      </c>
      <c r="W53" s="54">
        <f>SUMIFS('Escada Data'!$E$5:$E$828,'Escada Data'!$B$5:$B$828,W$8,'Escada Data'!$C$5:$C$828,$A53)</f>
        <v>0</v>
      </c>
      <c r="X53" s="54">
        <f>SUMIFS('Escada Data'!$E$5:$E$828,'Escada Data'!$B$5:$B$828,X$8,'Escada Data'!$C$5:$C$828,$A53)</f>
        <v>0</v>
      </c>
      <c r="Y53" s="54">
        <f>SUMIFS('Escada Data'!$E$5:$E$828,'Escada Data'!$B$5:$B$828,Y$8,'Escada Data'!$C$5:$C$828,$A53)</f>
        <v>0</v>
      </c>
      <c r="Z53" s="54">
        <f>SUMIFS('Escada Data'!$E$5:$E$828,'Escada Data'!$B$5:$B$828,Z$8,'Escada Data'!$C$5:$C$828,$A53)</f>
        <v>0</v>
      </c>
    </row>
    <row r="54" spans="1:26" x14ac:dyDescent="0.2">
      <c r="A54" s="55" t="s">
        <v>555</v>
      </c>
      <c r="B54" s="54">
        <f>SUMIFS('Escada Data'!$E$5:$E$828,'Escada Data'!$B$5:$B$828,B$8,'Escada Data'!$C$5:$C$828,$A54)</f>
        <v>0</v>
      </c>
      <c r="C54" s="54">
        <f>SUMIFS('Escada Data'!$E$5:$E$828,'Escada Data'!$B$5:$B$828,C$8,'Escada Data'!$C$5:$C$828,$A54)</f>
        <v>0</v>
      </c>
      <c r="D54" s="54">
        <f>SUMIFS('Escada Data'!$E$5:$E$828,'Escada Data'!$B$5:$B$828,D$8,'Escada Data'!$C$5:$C$828,$A54)</f>
        <v>0</v>
      </c>
      <c r="E54" s="54">
        <f>SUMIFS('Escada Data'!$E$5:$E$828,'Escada Data'!$B$5:$B$828,E$8,'Escada Data'!$C$5:$C$828,$A54)</f>
        <v>0</v>
      </c>
      <c r="F54" s="54">
        <f>SUMIFS('Escada Data'!$E$5:$E$828,'Escada Data'!$B$5:$B$828,F$8,'Escada Data'!$C$5:$C$828,$A54)</f>
        <v>0</v>
      </c>
      <c r="G54" s="54">
        <f>SUMIFS('Escada Data'!$E$5:$E$828,'Escada Data'!$B$5:$B$828,G$8,'Escada Data'!$C$5:$C$828,$A54)</f>
        <v>0</v>
      </c>
      <c r="H54" s="54">
        <f>SUMIFS('Escada Data'!$E$5:$E$828,'Escada Data'!$B$5:$B$828,H$8,'Escada Data'!$C$5:$C$828,$A54)</f>
        <v>0</v>
      </c>
      <c r="I54" s="54">
        <f>SUMIFS('Escada Data'!$E$5:$E$828,'Escada Data'!$B$5:$B$828,I$8,'Escada Data'!$C$5:$C$828,$A54)</f>
        <v>0</v>
      </c>
      <c r="J54" s="54">
        <f>SUMIFS('Escada Data'!$E$5:$E$828,'Escada Data'!$B$5:$B$828,J$8,'Escada Data'!$C$5:$C$828,$A54)</f>
        <v>0</v>
      </c>
      <c r="K54" s="54">
        <f>SUMIFS('Escada Data'!$E$5:$E$828,'Escada Data'!$B$5:$B$828,K$8,'Escada Data'!$C$5:$C$828,$A54)</f>
        <v>0</v>
      </c>
      <c r="L54" s="54">
        <f>SUMIFS('Escada Data'!$E$5:$E$828,'Escada Data'!$B$5:$B$828,L$8,'Escada Data'!$C$5:$C$828,$A54)</f>
        <v>0</v>
      </c>
      <c r="M54" s="54">
        <f>SUMIFS('Escada Data'!$E$5:$E$828,'Escada Data'!$B$5:$B$828,M$8,'Escada Data'!$C$5:$C$828,$A54)</f>
        <v>0</v>
      </c>
      <c r="N54" s="54">
        <f>SUMIFS('Escada Data'!$E$5:$E$828,'Escada Data'!$B$5:$B$828,N$8,'Escada Data'!$C$5:$C$828,$A54)</f>
        <v>0</v>
      </c>
      <c r="O54" s="54">
        <f>SUMIFS('Escada Data'!$E$5:$E$828,'Escada Data'!$B$5:$B$828,O$8,'Escada Data'!$C$5:$C$828,$A54)</f>
        <v>0</v>
      </c>
      <c r="P54" s="54">
        <f>SUMIFS('Escada Data'!$E$5:$E$828,'Escada Data'!$B$5:$B$828,P$8,'Escada Data'!$C$5:$C$828,$A54)</f>
        <v>0</v>
      </c>
      <c r="Q54" s="54">
        <f>SUMIFS('Escada Data'!$E$5:$E$828,'Escada Data'!$B$5:$B$828,Q$8,'Escada Data'!$C$5:$C$828,$A54)</f>
        <v>0</v>
      </c>
      <c r="R54" s="54">
        <f>SUMIFS('Escada Data'!$E$5:$E$828,'Escada Data'!$B$5:$B$828,R$8,'Escada Data'!$C$5:$C$828,$A54)</f>
        <v>0</v>
      </c>
      <c r="S54" s="54">
        <f>SUMIFS('Escada Data'!$E$5:$E$828,'Escada Data'!$B$5:$B$828,S$8,'Escada Data'!$C$5:$C$828,$A54)</f>
        <v>0</v>
      </c>
      <c r="T54" s="54">
        <f>SUMIFS('Escada Data'!$E$5:$E$828,'Escada Data'!$B$5:$B$828,T$8,'Escada Data'!$C$5:$C$828,$A54)</f>
        <v>0</v>
      </c>
      <c r="U54" s="54">
        <f>SUMIFS('Escada Data'!$E$5:$E$828,'Escada Data'!$B$5:$B$828,U$8,'Escada Data'!$C$5:$C$828,$A54)</f>
        <v>0</v>
      </c>
      <c r="V54" s="54">
        <f>SUMIFS('Escada Data'!$E$5:$E$828,'Escada Data'!$B$5:$B$828,V$8,'Escada Data'!$C$5:$C$828,$A54)</f>
        <v>0</v>
      </c>
      <c r="W54" s="54">
        <f>SUMIFS('Escada Data'!$E$5:$E$828,'Escada Data'!$B$5:$B$828,W$8,'Escada Data'!$C$5:$C$828,$A54)</f>
        <v>0</v>
      </c>
      <c r="X54" s="54">
        <f>SUMIFS('Escada Data'!$E$5:$E$828,'Escada Data'!$B$5:$B$828,X$8,'Escada Data'!$C$5:$C$828,$A54)</f>
        <v>0</v>
      </c>
      <c r="Y54" s="54">
        <f>SUMIFS('Escada Data'!$E$5:$E$828,'Escada Data'!$B$5:$B$828,Y$8,'Escada Data'!$C$5:$C$828,$A54)</f>
        <v>0</v>
      </c>
      <c r="Z54" s="54">
        <f>SUMIFS('Escada Data'!$E$5:$E$828,'Escada Data'!$B$5:$B$828,Z$8,'Escada Data'!$C$5:$C$828,$A54)</f>
        <v>0</v>
      </c>
    </row>
    <row r="55" spans="1:26" x14ac:dyDescent="0.2">
      <c r="A55" s="55" t="s">
        <v>519</v>
      </c>
      <c r="B55" s="54">
        <f>SUMIFS('Escada Data'!$E$5:$E$828,'Escada Data'!$B$5:$B$828,B$8,'Escada Data'!$C$5:$C$828,$A55)</f>
        <v>0</v>
      </c>
      <c r="C55" s="54">
        <f>SUMIFS('Escada Data'!$E$5:$E$828,'Escada Data'!$B$5:$B$828,C$8,'Escada Data'!$C$5:$C$828,$A55)</f>
        <v>0</v>
      </c>
      <c r="D55" s="54">
        <f>SUMIFS('Escada Data'!$E$5:$E$828,'Escada Data'!$B$5:$B$828,D$8,'Escada Data'!$C$5:$C$828,$A55)</f>
        <v>0</v>
      </c>
      <c r="E55" s="54">
        <f>SUMIFS('Escada Data'!$E$5:$E$828,'Escada Data'!$B$5:$B$828,E$8,'Escada Data'!$C$5:$C$828,$A55)</f>
        <v>0</v>
      </c>
      <c r="F55" s="54">
        <f>SUMIFS('Escada Data'!$E$5:$E$828,'Escada Data'!$B$5:$B$828,F$8,'Escada Data'!$C$5:$C$828,$A55)</f>
        <v>0</v>
      </c>
      <c r="G55" s="54">
        <f>SUMIFS('Escada Data'!$E$5:$E$828,'Escada Data'!$B$5:$B$828,G$8,'Escada Data'!$C$5:$C$828,$A55)</f>
        <v>0</v>
      </c>
      <c r="H55" s="54">
        <f>SUMIFS('Escada Data'!$E$5:$E$828,'Escada Data'!$B$5:$B$828,H$8,'Escada Data'!$C$5:$C$828,$A55)</f>
        <v>0</v>
      </c>
      <c r="I55" s="54">
        <f>SUMIFS('Escada Data'!$E$5:$E$828,'Escada Data'!$B$5:$B$828,I$8,'Escada Data'!$C$5:$C$828,$A55)</f>
        <v>0</v>
      </c>
      <c r="J55" s="54">
        <f>SUMIFS('Escada Data'!$E$5:$E$828,'Escada Data'!$B$5:$B$828,J$8,'Escada Data'!$C$5:$C$828,$A55)</f>
        <v>0</v>
      </c>
      <c r="K55" s="54">
        <f>SUMIFS('Escada Data'!$E$5:$E$828,'Escada Data'!$B$5:$B$828,K$8,'Escada Data'!$C$5:$C$828,$A55)</f>
        <v>0</v>
      </c>
      <c r="L55" s="54">
        <f>SUMIFS('Escada Data'!$E$5:$E$828,'Escada Data'!$B$5:$B$828,L$8,'Escada Data'!$C$5:$C$828,$A55)</f>
        <v>0</v>
      </c>
      <c r="M55" s="54">
        <f>SUMIFS('Escada Data'!$E$5:$E$828,'Escada Data'!$B$5:$B$828,M$8,'Escada Data'!$C$5:$C$828,$A55)</f>
        <v>0</v>
      </c>
      <c r="N55" s="54">
        <f>SUMIFS('Escada Data'!$E$5:$E$828,'Escada Data'!$B$5:$B$828,N$8,'Escada Data'!$C$5:$C$828,$A55)</f>
        <v>0</v>
      </c>
      <c r="O55" s="54">
        <f>SUMIFS('Escada Data'!$E$5:$E$828,'Escada Data'!$B$5:$B$828,O$8,'Escada Data'!$C$5:$C$828,$A55)</f>
        <v>0</v>
      </c>
      <c r="P55" s="54">
        <f>SUMIFS('Escada Data'!$E$5:$E$828,'Escada Data'!$B$5:$B$828,P$8,'Escada Data'!$C$5:$C$828,$A55)</f>
        <v>0</v>
      </c>
      <c r="Q55" s="54">
        <f>SUMIFS('Escada Data'!$E$5:$E$828,'Escada Data'!$B$5:$B$828,Q$8,'Escada Data'!$C$5:$C$828,$A55)</f>
        <v>0</v>
      </c>
      <c r="R55" s="54">
        <f>SUMIFS('Escada Data'!$E$5:$E$828,'Escada Data'!$B$5:$B$828,R$8,'Escada Data'!$C$5:$C$828,$A55)</f>
        <v>0</v>
      </c>
      <c r="S55" s="54">
        <f>SUMIFS('Escada Data'!$E$5:$E$828,'Escada Data'!$B$5:$B$828,S$8,'Escada Data'!$C$5:$C$828,$A55)</f>
        <v>0</v>
      </c>
      <c r="T55" s="54">
        <f>SUMIFS('Escada Data'!$E$5:$E$828,'Escada Data'!$B$5:$B$828,T$8,'Escada Data'!$C$5:$C$828,$A55)</f>
        <v>0</v>
      </c>
      <c r="U55" s="54">
        <f>SUMIFS('Escada Data'!$E$5:$E$828,'Escada Data'!$B$5:$B$828,U$8,'Escada Data'!$C$5:$C$828,$A55)</f>
        <v>0</v>
      </c>
      <c r="V55" s="54">
        <f>SUMIFS('Escada Data'!$E$5:$E$828,'Escada Data'!$B$5:$B$828,V$8,'Escada Data'!$C$5:$C$828,$A55)</f>
        <v>0</v>
      </c>
      <c r="W55" s="54">
        <f>SUMIFS('Escada Data'!$E$5:$E$828,'Escada Data'!$B$5:$B$828,W$8,'Escada Data'!$C$5:$C$828,$A55)</f>
        <v>0</v>
      </c>
      <c r="X55" s="54">
        <f>SUMIFS('Escada Data'!$E$5:$E$828,'Escada Data'!$B$5:$B$828,X$8,'Escada Data'!$C$5:$C$828,$A55)</f>
        <v>0</v>
      </c>
      <c r="Y55" s="54">
        <f>SUMIFS('Escada Data'!$E$5:$E$828,'Escada Data'!$B$5:$B$828,Y$8,'Escada Data'!$C$5:$C$828,$A55)</f>
        <v>0</v>
      </c>
      <c r="Z55" s="54">
        <f>SUMIFS('Escada Data'!$E$5:$E$828,'Escada Data'!$B$5:$B$828,Z$8,'Escada Data'!$C$5:$C$828,$A55)</f>
        <v>0</v>
      </c>
    </row>
    <row r="56" spans="1:26" x14ac:dyDescent="0.2">
      <c r="A56" s="55" t="s">
        <v>54</v>
      </c>
      <c r="B56" s="54">
        <f>SUMIFS('Escada Data'!$E$5:$E$828,'Escada Data'!$B$5:$B$828,B$8,'Escada Data'!$C$5:$C$828,$A56)</f>
        <v>0</v>
      </c>
      <c r="C56" s="54">
        <f>SUMIFS('Escada Data'!$E$5:$E$828,'Escada Data'!$B$5:$B$828,C$8,'Escada Data'!$C$5:$C$828,$A56)</f>
        <v>0</v>
      </c>
      <c r="D56" s="54">
        <f>SUMIFS('Escada Data'!$E$5:$E$828,'Escada Data'!$B$5:$B$828,D$8,'Escada Data'!$C$5:$C$828,$A56)</f>
        <v>0</v>
      </c>
      <c r="E56" s="54">
        <f>SUMIFS('Escada Data'!$E$5:$E$828,'Escada Data'!$B$5:$B$828,E$8,'Escada Data'!$C$5:$C$828,$A56)</f>
        <v>4</v>
      </c>
      <c r="F56" s="54">
        <f>SUMIFS('Escada Data'!$E$5:$E$828,'Escada Data'!$B$5:$B$828,F$8,'Escada Data'!$C$5:$C$828,$A56)</f>
        <v>0</v>
      </c>
      <c r="G56" s="54">
        <f>SUMIFS('Escada Data'!$E$5:$E$828,'Escada Data'!$B$5:$B$828,G$8,'Escada Data'!$C$5:$C$828,$A56)</f>
        <v>0</v>
      </c>
      <c r="H56" s="54">
        <f>SUMIFS('Escada Data'!$E$5:$E$828,'Escada Data'!$B$5:$B$828,H$8,'Escada Data'!$C$5:$C$828,$A56)</f>
        <v>0</v>
      </c>
      <c r="I56" s="54">
        <f>SUMIFS('Escada Data'!$E$5:$E$828,'Escada Data'!$B$5:$B$828,I$8,'Escada Data'!$C$5:$C$828,$A56)</f>
        <v>0</v>
      </c>
      <c r="J56" s="54">
        <f>SUMIFS('Escada Data'!$E$5:$E$828,'Escada Data'!$B$5:$B$828,J$8,'Escada Data'!$C$5:$C$828,$A56)</f>
        <v>0</v>
      </c>
      <c r="K56" s="54">
        <f>SUMIFS('Escada Data'!$E$5:$E$828,'Escada Data'!$B$5:$B$828,K$8,'Escada Data'!$C$5:$C$828,$A56)</f>
        <v>0</v>
      </c>
      <c r="L56" s="54">
        <f>SUMIFS('Escada Data'!$E$5:$E$828,'Escada Data'!$B$5:$B$828,L$8,'Escada Data'!$C$5:$C$828,$A56)</f>
        <v>0</v>
      </c>
      <c r="M56" s="54">
        <f>SUMIFS('Escada Data'!$E$5:$E$828,'Escada Data'!$B$5:$B$828,M$8,'Escada Data'!$C$5:$C$828,$A56)</f>
        <v>0</v>
      </c>
      <c r="N56" s="54">
        <f>SUMIFS('Escada Data'!$E$5:$E$828,'Escada Data'!$B$5:$B$828,N$8,'Escada Data'!$C$5:$C$828,$A56)</f>
        <v>0</v>
      </c>
      <c r="O56" s="54">
        <f>SUMIFS('Escada Data'!$E$5:$E$828,'Escada Data'!$B$5:$B$828,O$8,'Escada Data'!$C$5:$C$828,$A56)</f>
        <v>0</v>
      </c>
      <c r="P56" s="54">
        <f>SUMIFS('Escada Data'!$E$5:$E$828,'Escada Data'!$B$5:$B$828,P$8,'Escada Data'!$C$5:$C$828,$A56)</f>
        <v>0</v>
      </c>
      <c r="Q56" s="54">
        <f>SUMIFS('Escada Data'!$E$5:$E$828,'Escada Data'!$B$5:$B$828,Q$8,'Escada Data'!$C$5:$C$828,$A56)</f>
        <v>0</v>
      </c>
      <c r="R56" s="54">
        <f>SUMIFS('Escada Data'!$E$5:$E$828,'Escada Data'!$B$5:$B$828,R$8,'Escada Data'!$C$5:$C$828,$A56)</f>
        <v>0</v>
      </c>
      <c r="S56" s="54">
        <f>SUMIFS('Escada Data'!$E$5:$E$828,'Escada Data'!$B$5:$B$828,S$8,'Escada Data'!$C$5:$C$828,$A56)</f>
        <v>0</v>
      </c>
      <c r="T56" s="54">
        <f>SUMIFS('Escada Data'!$E$5:$E$828,'Escada Data'!$B$5:$B$828,T$8,'Escada Data'!$C$5:$C$828,$A56)</f>
        <v>0</v>
      </c>
      <c r="U56" s="54">
        <f>SUMIFS('Escada Data'!$E$5:$E$828,'Escada Data'!$B$5:$B$828,U$8,'Escada Data'!$C$5:$C$828,$A56)</f>
        <v>0</v>
      </c>
      <c r="V56" s="54">
        <f>SUMIFS('Escada Data'!$E$5:$E$828,'Escada Data'!$B$5:$B$828,V$8,'Escada Data'!$C$5:$C$828,$A56)</f>
        <v>0</v>
      </c>
      <c r="W56" s="54">
        <f>SUMIFS('Escada Data'!$E$5:$E$828,'Escada Data'!$B$5:$B$828,W$8,'Escada Data'!$C$5:$C$828,$A56)</f>
        <v>0</v>
      </c>
      <c r="X56" s="54">
        <f>SUMIFS('Escada Data'!$E$5:$E$828,'Escada Data'!$B$5:$B$828,X$8,'Escada Data'!$C$5:$C$828,$A56)</f>
        <v>0</v>
      </c>
      <c r="Y56" s="54">
        <f>SUMIFS('Escada Data'!$E$5:$E$828,'Escada Data'!$B$5:$B$828,Y$8,'Escada Data'!$C$5:$C$828,$A56)</f>
        <v>0</v>
      </c>
      <c r="Z56" s="54">
        <f>SUMIFS('Escada Data'!$E$5:$E$828,'Escada Data'!$B$5:$B$828,Z$8,'Escada Data'!$C$5:$C$828,$A56)</f>
        <v>0</v>
      </c>
    </row>
    <row r="57" spans="1:26" ht="13.5" thickBot="1" x14ac:dyDescent="0.25">
      <c r="A57" s="61" t="s">
        <v>46</v>
      </c>
      <c r="B57" s="62">
        <f>SUMIFS('Escada Data'!$E$5:$E$828,'Escada Data'!$B$5:$B$828,B$8,'Escada Data'!$C$5:$C$828,$A57)</f>
        <v>3</v>
      </c>
      <c r="C57" s="62">
        <f>SUMIFS('Escada Data'!$E$5:$E$828,'Escada Data'!$B$5:$B$828,C$8,'Escada Data'!$C$5:$C$828,$A57)</f>
        <v>0</v>
      </c>
      <c r="D57" s="62">
        <f>SUMIFS('Escada Data'!$E$5:$E$828,'Escada Data'!$B$5:$B$828,D$8,'Escada Data'!$C$5:$C$828,$A57)</f>
        <v>0</v>
      </c>
      <c r="E57" s="62">
        <f>SUMIFS('Escada Data'!$E$5:$E$828,'Escada Data'!$B$5:$B$828,E$8,'Escada Data'!$C$5:$C$828,$A57)</f>
        <v>1</v>
      </c>
      <c r="F57" s="62">
        <f>SUMIFS('Escada Data'!$E$5:$E$828,'Escada Data'!$B$5:$B$828,F$8,'Escada Data'!$C$5:$C$828,$A57)</f>
        <v>1</v>
      </c>
      <c r="G57" s="62">
        <f>SUMIFS('Escada Data'!$E$5:$E$828,'Escada Data'!$B$5:$B$828,G$8,'Escada Data'!$C$5:$C$828,$A57)</f>
        <v>4</v>
      </c>
      <c r="H57" s="62">
        <f>SUMIFS('Escada Data'!$E$5:$E$828,'Escada Data'!$B$5:$B$828,H$8,'Escada Data'!$C$5:$C$828,$A57)</f>
        <v>0</v>
      </c>
      <c r="I57" s="62">
        <f>SUMIFS('Escada Data'!$E$5:$E$828,'Escada Data'!$B$5:$B$828,I$8,'Escada Data'!$C$5:$C$828,$A57)</f>
        <v>1</v>
      </c>
      <c r="J57" s="62">
        <f>SUMIFS('Escada Data'!$E$5:$E$828,'Escada Data'!$B$5:$B$828,J$8,'Escada Data'!$C$5:$C$828,$A57)</f>
        <v>0</v>
      </c>
      <c r="K57" s="62">
        <f>SUMIFS('Escada Data'!$E$5:$E$828,'Escada Data'!$B$5:$B$828,K$8,'Escada Data'!$C$5:$C$828,$A57)</f>
        <v>0</v>
      </c>
      <c r="L57" s="62">
        <f>SUMIFS('Escada Data'!$E$5:$E$828,'Escada Data'!$B$5:$B$828,L$8,'Escada Data'!$C$5:$C$828,$A57)</f>
        <v>0</v>
      </c>
      <c r="M57" s="62">
        <f>SUMIFS('Escada Data'!$E$5:$E$828,'Escada Data'!$B$5:$B$828,M$8,'Escada Data'!$C$5:$C$828,$A57)</f>
        <v>0</v>
      </c>
      <c r="N57" s="62">
        <f>SUMIFS('Escada Data'!$E$5:$E$828,'Escada Data'!$B$5:$B$828,N$8,'Escada Data'!$C$5:$C$828,$A57)</f>
        <v>0</v>
      </c>
      <c r="O57" s="62">
        <f>SUMIFS('Escada Data'!$E$5:$E$828,'Escada Data'!$B$5:$B$828,O$8,'Escada Data'!$C$5:$C$828,$A57)</f>
        <v>0</v>
      </c>
      <c r="P57" s="62">
        <f>SUMIFS('Escada Data'!$E$5:$E$828,'Escada Data'!$B$5:$B$828,P$8,'Escada Data'!$C$5:$C$828,$A57)</f>
        <v>0</v>
      </c>
      <c r="Q57" s="62">
        <f>SUMIFS('Escada Data'!$E$5:$E$828,'Escada Data'!$B$5:$B$828,Q$8,'Escada Data'!$C$5:$C$828,$A57)</f>
        <v>2</v>
      </c>
      <c r="R57" s="62">
        <f>SUMIFS('Escada Data'!$E$5:$E$828,'Escada Data'!$B$5:$B$828,R$8,'Escada Data'!$C$5:$C$828,$A57)</f>
        <v>0</v>
      </c>
      <c r="S57" s="62">
        <f>SUMIFS('Escada Data'!$E$5:$E$828,'Escada Data'!$B$5:$B$828,S$8,'Escada Data'!$C$5:$C$828,$A57)</f>
        <v>0</v>
      </c>
      <c r="T57" s="62">
        <f>SUMIFS('Escada Data'!$E$5:$E$828,'Escada Data'!$B$5:$B$828,T$8,'Escada Data'!$C$5:$C$828,$A57)</f>
        <v>0</v>
      </c>
      <c r="U57" s="62">
        <f>SUMIFS('Escada Data'!$E$5:$E$828,'Escada Data'!$B$5:$B$828,U$8,'Escada Data'!$C$5:$C$828,$A57)</f>
        <v>0</v>
      </c>
      <c r="V57" s="62">
        <f>SUMIFS('Escada Data'!$E$5:$E$828,'Escada Data'!$B$5:$B$828,V$8,'Escada Data'!$C$5:$C$828,$A57)</f>
        <v>0</v>
      </c>
      <c r="W57" s="62">
        <f>SUMIFS('Escada Data'!$E$5:$E$828,'Escada Data'!$B$5:$B$828,W$8,'Escada Data'!$C$5:$C$828,$A57)</f>
        <v>0</v>
      </c>
      <c r="X57" s="62">
        <f>SUMIFS('Escada Data'!$E$5:$E$828,'Escada Data'!$B$5:$B$828,X$8,'Escada Data'!$C$5:$C$828,$A57)</f>
        <v>0</v>
      </c>
      <c r="Y57" s="62">
        <f>SUMIFS('Escada Data'!$E$5:$E$828,'Escada Data'!$B$5:$B$828,Y$8,'Escada Data'!$C$5:$C$828,$A57)</f>
        <v>0</v>
      </c>
      <c r="Z57" s="62">
        <f>SUMIFS('Escada Data'!$E$5:$E$828,'Escada Data'!$B$5:$B$828,Z$8,'Escada Data'!$C$5:$C$828,$A57)</f>
        <v>4</v>
      </c>
    </row>
    <row r="58" spans="1:26" ht="13.5" thickTop="1" x14ac:dyDescent="0.2">
      <c r="A58" s="47" t="s">
        <v>348</v>
      </c>
      <c r="B58" s="54">
        <f t="shared" ref="A58:Z58" si="0">SUBTOTAL(109,B9:B57)</f>
        <v>63</v>
      </c>
      <c r="C58" s="54">
        <f t="shared" si="0"/>
        <v>0</v>
      </c>
      <c r="D58" s="54">
        <f t="shared" si="0"/>
        <v>4</v>
      </c>
      <c r="E58" s="54">
        <f t="shared" si="0"/>
        <v>181</v>
      </c>
      <c r="F58" s="54">
        <f t="shared" si="0"/>
        <v>12</v>
      </c>
      <c r="G58" s="54">
        <f t="shared" si="0"/>
        <v>47</v>
      </c>
      <c r="H58" s="54">
        <f t="shared" si="0"/>
        <v>22</v>
      </c>
      <c r="I58" s="54">
        <f t="shared" si="0"/>
        <v>32</v>
      </c>
      <c r="J58" s="54">
        <f t="shared" si="0"/>
        <v>0</v>
      </c>
      <c r="K58" s="54">
        <f t="shared" si="0"/>
        <v>27</v>
      </c>
      <c r="L58" s="54">
        <f t="shared" si="0"/>
        <v>1</v>
      </c>
      <c r="M58" s="54">
        <f t="shared" si="0"/>
        <v>61</v>
      </c>
      <c r="N58" s="54">
        <f t="shared" si="0"/>
        <v>8</v>
      </c>
      <c r="O58" s="54">
        <f t="shared" si="0"/>
        <v>0</v>
      </c>
      <c r="P58" s="54">
        <f t="shared" si="0"/>
        <v>3</v>
      </c>
      <c r="Q58" s="54">
        <f t="shared" si="0"/>
        <v>95</v>
      </c>
      <c r="R58" s="54">
        <f t="shared" si="0"/>
        <v>11</v>
      </c>
      <c r="S58" s="54">
        <f t="shared" si="0"/>
        <v>58</v>
      </c>
      <c r="T58" s="54">
        <f t="shared" si="0"/>
        <v>12</v>
      </c>
      <c r="U58" s="54">
        <f t="shared" si="0"/>
        <v>33</v>
      </c>
      <c r="V58" s="54">
        <f t="shared" si="0"/>
        <v>1</v>
      </c>
      <c r="W58" s="54">
        <f t="shared" si="0"/>
        <v>132</v>
      </c>
      <c r="X58" s="54">
        <f t="shared" si="0"/>
        <v>14</v>
      </c>
      <c r="Y58" s="54">
        <f t="shared" si="0"/>
        <v>16</v>
      </c>
      <c r="Z58" s="54">
        <f t="shared" si="0"/>
        <v>214</v>
      </c>
    </row>
    <row r="63" spans="1:26" x14ac:dyDescent="0.2">
      <c r="A63" s="37" t="s">
        <v>568</v>
      </c>
    </row>
    <row r="64" spans="1:26" x14ac:dyDescent="0.2">
      <c r="A64" s="37" t="s">
        <v>345</v>
      </c>
    </row>
    <row r="65" spans="1:1" x14ac:dyDescent="0.2">
      <c r="A65" s="38" t="s">
        <v>569</v>
      </c>
    </row>
    <row r="66" spans="1:1" ht="25.5" x14ac:dyDescent="0.2">
      <c r="A66" s="37" t="s">
        <v>346</v>
      </c>
    </row>
    <row r="67" spans="1:1" ht="13.5" x14ac:dyDescent="0.25">
      <c r="A67" s="39"/>
    </row>
    <row r="68" spans="1:1" ht="25.5" x14ac:dyDescent="0.25">
      <c r="A68" s="40" t="s">
        <v>347</v>
      </c>
    </row>
    <row r="78" spans="1:1" ht="12.75" customHeight="1" x14ac:dyDescent="0.2"/>
    <row r="79" spans="1:1" ht="12.75" customHeight="1" x14ac:dyDescent="0.2"/>
    <row r="80" spans="1:1" ht="12.75" customHeight="1" x14ac:dyDescent="0.2"/>
    <row r="97" spans="1:1" x14ac:dyDescent="0.2">
      <c r="A97" s="6" t="s">
        <v>140</v>
      </c>
    </row>
    <row r="98" spans="1:1" x14ac:dyDescent="0.2">
      <c r="A98" s="6" t="s">
        <v>144</v>
      </c>
    </row>
    <row r="99" spans="1:1" x14ac:dyDescent="0.2">
      <c r="A99" s="6" t="s">
        <v>141</v>
      </c>
    </row>
  </sheetData>
  <sheetProtection algorithmName="SHA-512" hashValue="fgn6GjzmJRANbvwWWn3vN+2YsVnsfCu5txqAVirO4GXtYsep5+8dnv5YlT0wYHhUymAyWi7QgE9bs3UIefM3qg==" saltValue="9wUQPedwgos0L+xEHRYVoA==" spinCount="100000" sheet="1" formatCells="0" formatColumns="0" formatRows="0" insertColumns="0" insertRows="0" insertHyperlinks="0" deleteColumns="0" deleteRows="0" sort="0" autoFilter="0" pivotTables="0"/>
  <dataConsolidate/>
  <mergeCells count="1">
    <mergeCell ref="A1:XFD1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7">
    <outlinePr summaryBelow="0" summaryRight="0"/>
    <pageSetUpPr autoPageBreaks="0"/>
  </sheetPr>
  <dimension ref="A1:K829"/>
  <sheetViews>
    <sheetView showGridLines="0" zoomScaleNormal="100" workbookViewId="0">
      <selection activeCell="N26" sqref="N26"/>
    </sheetView>
  </sheetViews>
  <sheetFormatPr baseColWidth="10" defaultColWidth="6.85546875" defaultRowHeight="12.75" customHeight="1" x14ac:dyDescent="0.2"/>
  <cols>
    <col min="1" max="1" width="68" style="4" bestFit="1" customWidth="1"/>
    <col min="2" max="2" width="9.7109375" style="4" bestFit="1" customWidth="1"/>
    <col min="3" max="3" width="38.28515625" style="4" customWidth="1"/>
    <col min="4" max="5" width="29.7109375" style="4" bestFit="1" customWidth="1"/>
    <col min="6" max="10" width="6.85546875" style="4"/>
    <col min="11" max="11" width="2" style="4" bestFit="1" customWidth="1"/>
    <col min="12" max="16384" width="6.85546875" style="4"/>
  </cols>
  <sheetData>
    <row r="1" spans="1:5" ht="18" x14ac:dyDescent="0.2">
      <c r="A1" s="3" t="s">
        <v>495</v>
      </c>
    </row>
    <row r="2" spans="1:5" x14ac:dyDescent="0.2">
      <c r="A2" s="2" t="s">
        <v>496</v>
      </c>
    </row>
    <row r="3" spans="1:5" ht="12.75" customHeight="1" x14ac:dyDescent="0.2">
      <c r="A3" s="5"/>
    </row>
    <row r="4" spans="1:5" s="1" customFormat="1" ht="12.75" customHeight="1" x14ac:dyDescent="0.2">
      <c r="A4" s="20" t="s">
        <v>0</v>
      </c>
      <c r="B4" s="20" t="s">
        <v>1</v>
      </c>
      <c r="C4" s="20" t="s">
        <v>142</v>
      </c>
      <c r="D4" s="20" t="s">
        <v>2</v>
      </c>
      <c r="E4" s="20" t="s">
        <v>3</v>
      </c>
    </row>
    <row r="5" spans="1:5" ht="12.75" customHeight="1" x14ac:dyDescent="0.2">
      <c r="A5" s="22" t="s">
        <v>152</v>
      </c>
      <c r="B5" s="22" t="s">
        <v>39</v>
      </c>
      <c r="C5" s="22" t="s">
        <v>21</v>
      </c>
      <c r="D5" s="23">
        <v>1</v>
      </c>
      <c r="E5" s="23">
        <v>1</v>
      </c>
    </row>
    <row r="6" spans="1:5" ht="12.75" customHeight="1" x14ac:dyDescent="0.2">
      <c r="A6" s="22" t="s">
        <v>152</v>
      </c>
      <c r="B6" s="22" t="s">
        <v>39</v>
      </c>
      <c r="C6" s="22" t="s">
        <v>35</v>
      </c>
      <c r="D6" s="23">
        <v>1</v>
      </c>
      <c r="E6" s="23">
        <v>0</v>
      </c>
    </row>
    <row r="7" spans="1:5" ht="12.75" customHeight="1" x14ac:dyDescent="0.2">
      <c r="A7" s="22" t="s">
        <v>152</v>
      </c>
      <c r="B7" s="22" t="s">
        <v>39</v>
      </c>
      <c r="C7" s="22" t="s">
        <v>9</v>
      </c>
      <c r="D7" s="23">
        <v>2</v>
      </c>
      <c r="E7" s="23">
        <v>3</v>
      </c>
    </row>
    <row r="8" spans="1:5" ht="12.75" customHeight="1" x14ac:dyDescent="0.2">
      <c r="A8" s="22" t="s">
        <v>152</v>
      </c>
      <c r="B8" s="22" t="s">
        <v>39</v>
      </c>
      <c r="C8" s="22" t="s">
        <v>17</v>
      </c>
      <c r="D8" s="23">
        <v>1</v>
      </c>
      <c r="E8" s="23">
        <v>1</v>
      </c>
    </row>
    <row r="9" spans="1:5" ht="12.75" customHeight="1" x14ac:dyDescent="0.2">
      <c r="A9" s="22" t="s">
        <v>152</v>
      </c>
      <c r="B9" s="22" t="s">
        <v>39</v>
      </c>
      <c r="C9" s="22" t="s">
        <v>10</v>
      </c>
      <c r="D9" s="23">
        <v>1</v>
      </c>
      <c r="E9" s="23">
        <v>0</v>
      </c>
    </row>
    <row r="10" spans="1:5" ht="12.75" customHeight="1" x14ac:dyDescent="0.2">
      <c r="A10" s="22" t="s">
        <v>152</v>
      </c>
      <c r="B10" s="22" t="s">
        <v>39</v>
      </c>
      <c r="C10" s="22" t="s">
        <v>18</v>
      </c>
      <c r="D10" s="23">
        <v>1</v>
      </c>
      <c r="E10" s="23">
        <v>1</v>
      </c>
    </row>
    <row r="11" spans="1:5" ht="12.75" customHeight="1" x14ac:dyDescent="0.2">
      <c r="A11" s="22" t="s">
        <v>152</v>
      </c>
      <c r="B11" s="22" t="s">
        <v>39</v>
      </c>
      <c r="C11" s="22" t="s">
        <v>32</v>
      </c>
      <c r="D11" s="23">
        <v>4</v>
      </c>
      <c r="E11" s="23">
        <v>2</v>
      </c>
    </row>
    <row r="12" spans="1:5" ht="12.75" customHeight="1" x14ac:dyDescent="0.2">
      <c r="A12" s="22" t="s">
        <v>4</v>
      </c>
      <c r="B12" s="22" t="s">
        <v>5</v>
      </c>
      <c r="C12" s="22" t="s">
        <v>34</v>
      </c>
      <c r="D12" s="23">
        <v>7</v>
      </c>
      <c r="E12" s="23">
        <v>2</v>
      </c>
    </row>
    <row r="13" spans="1:5" ht="12.75" customHeight="1" x14ac:dyDescent="0.2">
      <c r="A13" s="22" t="s">
        <v>4</v>
      </c>
      <c r="B13" s="22" t="s">
        <v>5</v>
      </c>
      <c r="C13" s="22" t="s">
        <v>31</v>
      </c>
      <c r="D13" s="23">
        <v>0</v>
      </c>
      <c r="E13" s="23">
        <v>1</v>
      </c>
    </row>
    <row r="14" spans="1:5" ht="12.75" customHeight="1" x14ac:dyDescent="0.2">
      <c r="A14" s="22" t="s">
        <v>4</v>
      </c>
      <c r="B14" s="22" t="s">
        <v>5</v>
      </c>
      <c r="C14" s="22" t="s">
        <v>28</v>
      </c>
      <c r="D14" s="23">
        <v>1</v>
      </c>
      <c r="E14" s="23">
        <v>0</v>
      </c>
    </row>
    <row r="15" spans="1:5" ht="12.75" customHeight="1" x14ac:dyDescent="0.2">
      <c r="A15" s="22" t="s">
        <v>4</v>
      </c>
      <c r="B15" s="22" t="s">
        <v>5</v>
      </c>
      <c r="C15" s="22" t="s">
        <v>17</v>
      </c>
      <c r="D15" s="23">
        <v>2</v>
      </c>
      <c r="E15" s="23">
        <v>0</v>
      </c>
    </row>
    <row r="16" spans="1:5" ht="12.75" customHeight="1" x14ac:dyDescent="0.2">
      <c r="A16" s="22" t="s">
        <v>4</v>
      </c>
      <c r="B16" s="22" t="s">
        <v>5</v>
      </c>
      <c r="C16" s="22" t="s">
        <v>10</v>
      </c>
      <c r="D16" s="23">
        <v>3</v>
      </c>
      <c r="E16" s="23">
        <v>1</v>
      </c>
    </row>
    <row r="17" spans="1:5" ht="12.75" customHeight="1" x14ac:dyDescent="0.2">
      <c r="A17" s="22" t="s">
        <v>4</v>
      </c>
      <c r="B17" s="22" t="s">
        <v>5</v>
      </c>
      <c r="C17" s="22" t="s">
        <v>18</v>
      </c>
      <c r="D17" s="23">
        <v>5</v>
      </c>
      <c r="E17" s="23">
        <v>4</v>
      </c>
    </row>
    <row r="18" spans="1:5" ht="12.75" customHeight="1" x14ac:dyDescent="0.2">
      <c r="A18" s="22" t="s">
        <v>4</v>
      </c>
      <c r="B18" s="22" t="s">
        <v>5</v>
      </c>
      <c r="C18" s="22" t="s">
        <v>23</v>
      </c>
      <c r="D18" s="23">
        <v>4</v>
      </c>
      <c r="E18" s="23">
        <v>3</v>
      </c>
    </row>
    <row r="19" spans="1:5" ht="12.75" customHeight="1" x14ac:dyDescent="0.2">
      <c r="A19" s="22" t="s">
        <v>4</v>
      </c>
      <c r="B19" s="22" t="s">
        <v>5</v>
      </c>
      <c r="C19" s="22" t="s">
        <v>6</v>
      </c>
      <c r="D19" s="23">
        <v>1</v>
      </c>
      <c r="E19" s="23">
        <v>0</v>
      </c>
    </row>
    <row r="20" spans="1:5" ht="12.75" customHeight="1" x14ac:dyDescent="0.2">
      <c r="A20" s="22" t="s">
        <v>4</v>
      </c>
      <c r="B20" s="22" t="s">
        <v>5</v>
      </c>
      <c r="C20" s="22" t="s">
        <v>7</v>
      </c>
      <c r="D20" s="23">
        <v>3</v>
      </c>
      <c r="E20" s="23">
        <v>5</v>
      </c>
    </row>
    <row r="21" spans="1:5" ht="12.75" customHeight="1" x14ac:dyDescent="0.2">
      <c r="A21" s="22" t="s">
        <v>153</v>
      </c>
      <c r="B21" s="22" t="s">
        <v>8</v>
      </c>
      <c r="C21" s="22" t="s">
        <v>21</v>
      </c>
      <c r="D21" s="23">
        <v>0</v>
      </c>
      <c r="E21" s="23">
        <v>1</v>
      </c>
    </row>
    <row r="22" spans="1:5" ht="12.75" customHeight="1" x14ac:dyDescent="0.2">
      <c r="A22" s="22" t="s">
        <v>153</v>
      </c>
      <c r="B22" s="22" t="s">
        <v>8</v>
      </c>
      <c r="C22" s="22" t="s">
        <v>9</v>
      </c>
      <c r="D22" s="23">
        <v>6</v>
      </c>
      <c r="E22" s="23">
        <v>3</v>
      </c>
    </row>
    <row r="23" spans="1:5" ht="12.75" customHeight="1" x14ac:dyDescent="0.2">
      <c r="A23" s="22" t="s">
        <v>153</v>
      </c>
      <c r="B23" s="22" t="s">
        <v>8</v>
      </c>
      <c r="C23" s="22" t="s">
        <v>10</v>
      </c>
      <c r="D23" s="23">
        <v>2</v>
      </c>
      <c r="E23" s="23">
        <v>1</v>
      </c>
    </row>
    <row r="24" spans="1:5" ht="12.75" customHeight="1" x14ac:dyDescent="0.2">
      <c r="A24" s="22" t="s">
        <v>153</v>
      </c>
      <c r="B24" s="22" t="s">
        <v>8</v>
      </c>
      <c r="C24" s="22" t="s">
        <v>7</v>
      </c>
      <c r="D24" s="23">
        <v>2</v>
      </c>
      <c r="E24" s="23">
        <v>0</v>
      </c>
    </row>
    <row r="25" spans="1:5" ht="12.75" customHeight="1" x14ac:dyDescent="0.2">
      <c r="A25" s="22" t="s">
        <v>11</v>
      </c>
      <c r="B25" s="22" t="s">
        <v>12</v>
      </c>
      <c r="C25" s="22" t="s">
        <v>21</v>
      </c>
      <c r="D25" s="23">
        <v>1</v>
      </c>
      <c r="E25" s="23">
        <v>0</v>
      </c>
    </row>
    <row r="26" spans="1:5" ht="12.75" customHeight="1" x14ac:dyDescent="0.2">
      <c r="A26" s="22" t="s">
        <v>11</v>
      </c>
      <c r="B26" s="22" t="s">
        <v>12</v>
      </c>
      <c r="C26" s="22" t="s">
        <v>9</v>
      </c>
      <c r="D26" s="23">
        <v>10</v>
      </c>
      <c r="E26" s="23">
        <v>7</v>
      </c>
    </row>
    <row r="27" spans="1:5" ht="12.75" customHeight="1" x14ac:dyDescent="0.2">
      <c r="A27" s="22" t="s">
        <v>11</v>
      </c>
      <c r="B27" s="22" t="s">
        <v>12</v>
      </c>
      <c r="C27" s="22" t="s">
        <v>10</v>
      </c>
      <c r="D27" s="23">
        <v>2</v>
      </c>
      <c r="E27" s="23">
        <v>2</v>
      </c>
    </row>
    <row r="28" spans="1:5" ht="12.75" customHeight="1" x14ac:dyDescent="0.2">
      <c r="A28" s="22" t="s">
        <v>13</v>
      </c>
      <c r="B28" s="22" t="s">
        <v>14</v>
      </c>
      <c r="C28" s="22" t="s">
        <v>21</v>
      </c>
      <c r="D28" s="23">
        <v>0</v>
      </c>
      <c r="E28" s="23">
        <v>1</v>
      </c>
    </row>
    <row r="29" spans="1:5" ht="12.75" customHeight="1" x14ac:dyDescent="0.2">
      <c r="A29" s="22" t="s">
        <v>13</v>
      </c>
      <c r="B29" s="22" t="s">
        <v>14</v>
      </c>
      <c r="C29" s="22" t="s">
        <v>9</v>
      </c>
      <c r="D29" s="23">
        <v>1</v>
      </c>
      <c r="E29" s="23">
        <v>0</v>
      </c>
    </row>
    <row r="30" spans="1:5" ht="12.75" customHeight="1" x14ac:dyDescent="0.2">
      <c r="A30" s="22" t="s">
        <v>497</v>
      </c>
      <c r="B30" s="22" t="s">
        <v>498</v>
      </c>
      <c r="C30" s="22" t="s">
        <v>9</v>
      </c>
      <c r="D30" s="23">
        <v>1</v>
      </c>
      <c r="E30" s="23">
        <v>0</v>
      </c>
    </row>
    <row r="31" spans="1:5" ht="12.75" customHeight="1" x14ac:dyDescent="0.2">
      <c r="A31" s="22" t="s">
        <v>499</v>
      </c>
      <c r="B31" s="22" t="s">
        <v>81</v>
      </c>
      <c r="C31" s="22" t="s">
        <v>9</v>
      </c>
      <c r="D31" s="23">
        <v>1</v>
      </c>
      <c r="E31" s="23">
        <v>0</v>
      </c>
    </row>
    <row r="32" spans="1:5" ht="12.75" customHeight="1" x14ac:dyDescent="0.2">
      <c r="A32" s="22" t="s">
        <v>500</v>
      </c>
      <c r="B32" s="22" t="s">
        <v>8</v>
      </c>
      <c r="C32" s="22" t="s">
        <v>9</v>
      </c>
      <c r="D32" s="23">
        <v>1</v>
      </c>
      <c r="E32" s="23">
        <v>0</v>
      </c>
    </row>
    <row r="33" spans="1:5" ht="12.75" customHeight="1" x14ac:dyDescent="0.2">
      <c r="A33" s="22" t="s">
        <v>15</v>
      </c>
      <c r="B33" s="22" t="s">
        <v>16</v>
      </c>
      <c r="C33" s="22" t="s">
        <v>21</v>
      </c>
      <c r="D33" s="23">
        <v>0</v>
      </c>
      <c r="E33" s="23">
        <v>1</v>
      </c>
    </row>
    <row r="34" spans="1:5" ht="12.75" customHeight="1" x14ac:dyDescent="0.2">
      <c r="A34" s="22" t="s">
        <v>15</v>
      </c>
      <c r="B34" s="22" t="s">
        <v>16</v>
      </c>
      <c r="C34" s="22" t="s">
        <v>68</v>
      </c>
      <c r="D34" s="23">
        <v>1</v>
      </c>
      <c r="E34" s="23">
        <v>0</v>
      </c>
    </row>
    <row r="35" spans="1:5" ht="12.75" customHeight="1" x14ac:dyDescent="0.2">
      <c r="A35" s="22" t="s">
        <v>15</v>
      </c>
      <c r="B35" s="22" t="s">
        <v>16</v>
      </c>
      <c r="C35" s="22" t="s">
        <v>22</v>
      </c>
      <c r="D35" s="23">
        <v>1</v>
      </c>
      <c r="E35" s="23">
        <v>2</v>
      </c>
    </row>
    <row r="36" spans="1:5" ht="12.75" customHeight="1" x14ac:dyDescent="0.2">
      <c r="A36" s="22" t="s">
        <v>15</v>
      </c>
      <c r="B36" s="22" t="s">
        <v>16</v>
      </c>
      <c r="C36" s="22" t="s">
        <v>101</v>
      </c>
      <c r="D36" s="23">
        <v>1</v>
      </c>
      <c r="E36" s="23">
        <v>1</v>
      </c>
    </row>
    <row r="37" spans="1:5" ht="12.75" customHeight="1" x14ac:dyDescent="0.2">
      <c r="A37" s="22" t="s">
        <v>15</v>
      </c>
      <c r="B37" s="22" t="s">
        <v>16</v>
      </c>
      <c r="C37" s="22" t="s">
        <v>35</v>
      </c>
      <c r="D37" s="23">
        <v>1</v>
      </c>
      <c r="E37" s="23">
        <v>1</v>
      </c>
    </row>
    <row r="38" spans="1:5" ht="12.75" customHeight="1" x14ac:dyDescent="0.2">
      <c r="A38" s="22" t="s">
        <v>15</v>
      </c>
      <c r="B38" s="22" t="s">
        <v>16</v>
      </c>
      <c r="C38" s="22" t="s">
        <v>9</v>
      </c>
      <c r="D38" s="23">
        <v>0</v>
      </c>
      <c r="E38" s="23">
        <v>1</v>
      </c>
    </row>
    <row r="39" spans="1:5" ht="12.75" customHeight="1" x14ac:dyDescent="0.2">
      <c r="A39" s="22" t="s">
        <v>15</v>
      </c>
      <c r="B39" s="22" t="s">
        <v>16</v>
      </c>
      <c r="C39" s="22" t="s">
        <v>17</v>
      </c>
      <c r="D39" s="23">
        <v>2</v>
      </c>
      <c r="E39" s="23">
        <v>2</v>
      </c>
    </row>
    <row r="40" spans="1:5" ht="12.75" customHeight="1" x14ac:dyDescent="0.2">
      <c r="A40" s="22" t="s">
        <v>15</v>
      </c>
      <c r="B40" s="22" t="s">
        <v>16</v>
      </c>
      <c r="C40" s="22" t="s">
        <v>58</v>
      </c>
      <c r="D40" s="23">
        <v>1</v>
      </c>
      <c r="E40" s="23">
        <v>0</v>
      </c>
    </row>
    <row r="41" spans="1:5" ht="12.75" customHeight="1" x14ac:dyDescent="0.2">
      <c r="A41" s="22" t="s">
        <v>15</v>
      </c>
      <c r="B41" s="22" t="s">
        <v>16</v>
      </c>
      <c r="C41" s="22" t="s">
        <v>18</v>
      </c>
      <c r="D41" s="23">
        <v>1</v>
      </c>
      <c r="E41" s="23">
        <v>2</v>
      </c>
    </row>
    <row r="42" spans="1:5" ht="12.75" customHeight="1" x14ac:dyDescent="0.2">
      <c r="A42" s="22" t="s">
        <v>15</v>
      </c>
      <c r="B42" s="22" t="s">
        <v>16</v>
      </c>
      <c r="C42" s="22" t="s">
        <v>36</v>
      </c>
      <c r="D42" s="23">
        <v>1</v>
      </c>
      <c r="E42" s="23">
        <v>0</v>
      </c>
    </row>
    <row r="43" spans="1:5" ht="12.75" customHeight="1" x14ac:dyDescent="0.2">
      <c r="A43" s="22" t="s">
        <v>19</v>
      </c>
      <c r="B43" s="22" t="s">
        <v>20</v>
      </c>
      <c r="C43" s="22" t="s">
        <v>28</v>
      </c>
      <c r="D43" s="23">
        <v>0</v>
      </c>
      <c r="E43" s="23">
        <v>1</v>
      </c>
    </row>
    <row r="44" spans="1:5" ht="12.75" customHeight="1" x14ac:dyDescent="0.2">
      <c r="A44" s="22" t="s">
        <v>19</v>
      </c>
      <c r="B44" s="22" t="s">
        <v>20</v>
      </c>
      <c r="C44" s="22" t="s">
        <v>9</v>
      </c>
      <c r="D44" s="23">
        <v>0</v>
      </c>
      <c r="E44" s="23">
        <v>1</v>
      </c>
    </row>
    <row r="45" spans="1:5" ht="12.75" customHeight="1" x14ac:dyDescent="0.2">
      <c r="A45" s="22" t="s">
        <v>19</v>
      </c>
      <c r="B45" s="22" t="s">
        <v>20</v>
      </c>
      <c r="C45" s="22" t="s">
        <v>23</v>
      </c>
      <c r="D45" s="23">
        <v>0</v>
      </c>
      <c r="E45" s="23">
        <v>1</v>
      </c>
    </row>
    <row r="46" spans="1:5" ht="12.75" customHeight="1" x14ac:dyDescent="0.2">
      <c r="A46" s="22" t="s">
        <v>25</v>
      </c>
      <c r="B46" s="22" t="s">
        <v>26</v>
      </c>
      <c r="C46" s="22" t="s">
        <v>9</v>
      </c>
      <c r="D46" s="23">
        <v>0</v>
      </c>
      <c r="E46" s="23">
        <v>1</v>
      </c>
    </row>
    <row r="47" spans="1:5" ht="12.75" customHeight="1" x14ac:dyDescent="0.2">
      <c r="A47" s="22" t="s">
        <v>25</v>
      </c>
      <c r="B47" s="22" t="s">
        <v>26</v>
      </c>
      <c r="C47" s="22" t="s">
        <v>18</v>
      </c>
      <c r="D47" s="23">
        <v>0</v>
      </c>
      <c r="E47" s="23">
        <v>1</v>
      </c>
    </row>
    <row r="48" spans="1:5" ht="12.75" customHeight="1" x14ac:dyDescent="0.2">
      <c r="A48" s="22" t="s">
        <v>25</v>
      </c>
      <c r="B48" s="22" t="s">
        <v>26</v>
      </c>
      <c r="C48" s="22" t="s">
        <v>32</v>
      </c>
      <c r="D48" s="23">
        <v>0</v>
      </c>
      <c r="E48" s="23">
        <v>1</v>
      </c>
    </row>
    <row r="49" spans="1:5" ht="12.75" customHeight="1" x14ac:dyDescent="0.2">
      <c r="A49" s="22" t="s">
        <v>154</v>
      </c>
      <c r="B49" s="22" t="s">
        <v>8</v>
      </c>
      <c r="C49" s="22" t="s">
        <v>32</v>
      </c>
      <c r="D49" s="23">
        <v>0</v>
      </c>
      <c r="E49" s="23">
        <v>1</v>
      </c>
    </row>
    <row r="50" spans="1:5" ht="12.75" customHeight="1" x14ac:dyDescent="0.2">
      <c r="A50" s="22" t="s">
        <v>29</v>
      </c>
      <c r="B50" s="22" t="s">
        <v>30</v>
      </c>
      <c r="C50" s="22" t="s">
        <v>28</v>
      </c>
      <c r="D50" s="23">
        <v>0</v>
      </c>
      <c r="E50" s="23">
        <v>1</v>
      </c>
    </row>
    <row r="51" spans="1:5" ht="12.75" customHeight="1" x14ac:dyDescent="0.2">
      <c r="A51" s="22" t="s">
        <v>33</v>
      </c>
      <c r="B51" s="22" t="s">
        <v>20</v>
      </c>
      <c r="C51" s="22" t="s">
        <v>21</v>
      </c>
      <c r="D51" s="23">
        <v>0</v>
      </c>
      <c r="E51" s="23">
        <v>2</v>
      </c>
    </row>
    <row r="52" spans="1:5" ht="12.75" customHeight="1" x14ac:dyDescent="0.2">
      <c r="A52" s="22" t="s">
        <v>33</v>
      </c>
      <c r="B52" s="22" t="s">
        <v>20</v>
      </c>
      <c r="C52" s="22" t="s">
        <v>28</v>
      </c>
      <c r="D52" s="23">
        <v>4</v>
      </c>
      <c r="E52" s="23">
        <v>11</v>
      </c>
    </row>
    <row r="53" spans="1:5" ht="12.75" customHeight="1" x14ac:dyDescent="0.2">
      <c r="A53" s="22" t="s">
        <v>33</v>
      </c>
      <c r="B53" s="22" t="s">
        <v>20</v>
      </c>
      <c r="C53" s="22" t="s">
        <v>35</v>
      </c>
      <c r="D53" s="23">
        <v>0</v>
      </c>
      <c r="E53" s="23">
        <v>1</v>
      </c>
    </row>
    <row r="54" spans="1:5" ht="12.75" customHeight="1" x14ac:dyDescent="0.2">
      <c r="A54" s="22" t="s">
        <v>33</v>
      </c>
      <c r="B54" s="22" t="s">
        <v>20</v>
      </c>
      <c r="C54" s="22" t="s">
        <v>18</v>
      </c>
      <c r="D54" s="23">
        <v>5</v>
      </c>
      <c r="E54" s="23">
        <v>2</v>
      </c>
    </row>
    <row r="55" spans="1:5" ht="12.75" customHeight="1" x14ac:dyDescent="0.2">
      <c r="A55" s="22" t="s">
        <v>33</v>
      </c>
      <c r="B55" s="22" t="s">
        <v>20</v>
      </c>
      <c r="C55" s="22" t="s">
        <v>32</v>
      </c>
      <c r="D55" s="23">
        <v>2</v>
      </c>
      <c r="E55" s="23">
        <v>0</v>
      </c>
    </row>
    <row r="56" spans="1:5" ht="12.75" customHeight="1" x14ac:dyDescent="0.2">
      <c r="A56" s="22" t="s">
        <v>37</v>
      </c>
      <c r="B56" s="22" t="s">
        <v>8</v>
      </c>
      <c r="C56" s="22" t="s">
        <v>21</v>
      </c>
      <c r="D56" s="23">
        <v>0</v>
      </c>
      <c r="E56" s="23">
        <v>1</v>
      </c>
    </row>
    <row r="57" spans="1:5" ht="12.75" customHeight="1" x14ac:dyDescent="0.2">
      <c r="A57" s="22" t="s">
        <v>37</v>
      </c>
      <c r="B57" s="22" t="s">
        <v>8</v>
      </c>
      <c r="C57" s="22" t="s">
        <v>28</v>
      </c>
      <c r="D57" s="23">
        <v>1</v>
      </c>
      <c r="E57" s="23">
        <v>1</v>
      </c>
    </row>
    <row r="58" spans="1:5" ht="12.75" customHeight="1" x14ac:dyDescent="0.2">
      <c r="A58" s="22" t="s">
        <v>37</v>
      </c>
      <c r="B58" s="22" t="s">
        <v>8</v>
      </c>
      <c r="C58" s="22" t="s">
        <v>22</v>
      </c>
      <c r="D58" s="23">
        <v>2</v>
      </c>
      <c r="E58" s="23">
        <v>0</v>
      </c>
    </row>
    <row r="59" spans="1:5" ht="12.75" customHeight="1" x14ac:dyDescent="0.2">
      <c r="A59" s="22" t="s">
        <v>37</v>
      </c>
      <c r="B59" s="22" t="s">
        <v>8</v>
      </c>
      <c r="C59" s="22" t="s">
        <v>18</v>
      </c>
      <c r="D59" s="23">
        <v>5</v>
      </c>
      <c r="E59" s="23">
        <v>9</v>
      </c>
    </row>
    <row r="60" spans="1:5" ht="12.75" customHeight="1" x14ac:dyDescent="0.2">
      <c r="A60" s="22" t="s">
        <v>37</v>
      </c>
      <c r="B60" s="22" t="s">
        <v>8</v>
      </c>
      <c r="C60" s="22" t="s">
        <v>36</v>
      </c>
      <c r="D60" s="23">
        <v>2</v>
      </c>
      <c r="E60" s="23">
        <v>2</v>
      </c>
    </row>
    <row r="61" spans="1:5" ht="12.75" customHeight="1" x14ac:dyDescent="0.2">
      <c r="A61" s="22" t="s">
        <v>37</v>
      </c>
      <c r="B61" s="22" t="s">
        <v>8</v>
      </c>
      <c r="C61" s="22" t="s">
        <v>23</v>
      </c>
      <c r="D61" s="23">
        <v>1</v>
      </c>
      <c r="E61" s="23">
        <v>2</v>
      </c>
    </row>
    <row r="62" spans="1:5" ht="12.75" customHeight="1" x14ac:dyDescent="0.2">
      <c r="A62" s="22" t="s">
        <v>155</v>
      </c>
      <c r="B62" s="22" t="s">
        <v>41</v>
      </c>
      <c r="C62" s="22" t="s">
        <v>9</v>
      </c>
      <c r="D62" s="23">
        <v>0</v>
      </c>
      <c r="E62" s="23">
        <v>1</v>
      </c>
    </row>
    <row r="63" spans="1:5" ht="12.75" customHeight="1" x14ac:dyDescent="0.2">
      <c r="A63" s="22" t="s">
        <v>156</v>
      </c>
      <c r="B63" s="22" t="s">
        <v>20</v>
      </c>
      <c r="C63" s="22" t="s">
        <v>10</v>
      </c>
      <c r="D63" s="23">
        <v>0</v>
      </c>
      <c r="E63" s="23">
        <v>1</v>
      </c>
    </row>
    <row r="64" spans="1:5" ht="12.75" customHeight="1" x14ac:dyDescent="0.2">
      <c r="A64" s="22" t="s">
        <v>157</v>
      </c>
      <c r="B64" s="22" t="s">
        <v>8</v>
      </c>
      <c r="C64" s="22" t="s">
        <v>17</v>
      </c>
      <c r="D64" s="23">
        <v>0</v>
      </c>
      <c r="E64" s="23">
        <v>1</v>
      </c>
    </row>
    <row r="65" spans="1:5" ht="12.75" customHeight="1" x14ac:dyDescent="0.2">
      <c r="A65" s="22" t="s">
        <v>157</v>
      </c>
      <c r="B65" s="22" t="s">
        <v>8</v>
      </c>
      <c r="C65" s="22" t="s">
        <v>18</v>
      </c>
      <c r="D65" s="23">
        <v>1</v>
      </c>
      <c r="E65" s="23">
        <v>0</v>
      </c>
    </row>
    <row r="66" spans="1:5" ht="12.75" customHeight="1" x14ac:dyDescent="0.2">
      <c r="A66" s="22" t="s">
        <v>157</v>
      </c>
      <c r="B66" s="22" t="s">
        <v>8</v>
      </c>
      <c r="C66" s="22" t="s">
        <v>32</v>
      </c>
      <c r="D66" s="23">
        <v>5</v>
      </c>
      <c r="E66" s="23">
        <v>0</v>
      </c>
    </row>
    <row r="67" spans="1:5" ht="12.75" customHeight="1" x14ac:dyDescent="0.2">
      <c r="A67" s="22" t="s">
        <v>38</v>
      </c>
      <c r="B67" s="22" t="s">
        <v>39</v>
      </c>
      <c r="C67" s="22" t="s">
        <v>21</v>
      </c>
      <c r="D67" s="23">
        <v>0</v>
      </c>
      <c r="E67" s="23">
        <v>1</v>
      </c>
    </row>
    <row r="68" spans="1:5" ht="12.75" customHeight="1" x14ac:dyDescent="0.2">
      <c r="A68" s="22" t="s">
        <v>38</v>
      </c>
      <c r="B68" s="22" t="s">
        <v>39</v>
      </c>
      <c r="C68" s="22" t="s">
        <v>17</v>
      </c>
      <c r="D68" s="23">
        <v>3</v>
      </c>
      <c r="E68" s="23">
        <v>2</v>
      </c>
    </row>
    <row r="69" spans="1:5" ht="12.75" customHeight="1" x14ac:dyDescent="0.2">
      <c r="A69" s="22" t="s">
        <v>501</v>
      </c>
      <c r="B69" s="22" t="s">
        <v>41</v>
      </c>
      <c r="C69" s="22" t="s">
        <v>21</v>
      </c>
      <c r="D69" s="23">
        <v>1</v>
      </c>
      <c r="E69" s="23">
        <v>0</v>
      </c>
    </row>
    <row r="70" spans="1:5" ht="12.75" customHeight="1" x14ac:dyDescent="0.2">
      <c r="A70" s="22" t="s">
        <v>501</v>
      </c>
      <c r="B70" s="22" t="s">
        <v>41</v>
      </c>
      <c r="C70" s="22" t="s">
        <v>32</v>
      </c>
      <c r="D70" s="23">
        <v>1</v>
      </c>
      <c r="E70" s="23">
        <v>1</v>
      </c>
    </row>
    <row r="71" spans="1:5" ht="12.75" customHeight="1" x14ac:dyDescent="0.2">
      <c r="A71" s="22" t="s">
        <v>40</v>
      </c>
      <c r="B71" s="22" t="s">
        <v>8</v>
      </c>
      <c r="C71" s="22" t="s">
        <v>9</v>
      </c>
      <c r="D71" s="23">
        <v>2</v>
      </c>
      <c r="E71" s="23">
        <v>1</v>
      </c>
    </row>
    <row r="72" spans="1:5" ht="12.75" customHeight="1" x14ac:dyDescent="0.2">
      <c r="A72" s="22" t="s">
        <v>40</v>
      </c>
      <c r="B72" s="22" t="s">
        <v>8</v>
      </c>
      <c r="C72" s="22" t="s">
        <v>17</v>
      </c>
      <c r="D72" s="23">
        <v>2</v>
      </c>
      <c r="E72" s="23">
        <v>0</v>
      </c>
    </row>
    <row r="73" spans="1:5" ht="12.75" customHeight="1" x14ac:dyDescent="0.2">
      <c r="A73" s="22" t="s">
        <v>40</v>
      </c>
      <c r="B73" s="22" t="s">
        <v>8</v>
      </c>
      <c r="C73" s="22" t="s">
        <v>18</v>
      </c>
      <c r="D73" s="23">
        <v>0</v>
      </c>
      <c r="E73" s="23">
        <v>2</v>
      </c>
    </row>
    <row r="74" spans="1:5" ht="12.75" customHeight="1" x14ac:dyDescent="0.2">
      <c r="A74" s="22" t="s">
        <v>40</v>
      </c>
      <c r="B74" s="22" t="s">
        <v>8</v>
      </c>
      <c r="C74" s="22" t="s">
        <v>32</v>
      </c>
      <c r="D74" s="23">
        <v>1</v>
      </c>
      <c r="E74" s="23">
        <v>0</v>
      </c>
    </row>
    <row r="75" spans="1:5" ht="12.75" customHeight="1" x14ac:dyDescent="0.2">
      <c r="A75" s="22" t="s">
        <v>502</v>
      </c>
      <c r="B75" s="22" t="s">
        <v>8</v>
      </c>
      <c r="C75" s="22" t="s">
        <v>10</v>
      </c>
      <c r="D75" s="23">
        <v>0</v>
      </c>
      <c r="E75" s="23">
        <v>1</v>
      </c>
    </row>
    <row r="76" spans="1:5" ht="12.75" customHeight="1" x14ac:dyDescent="0.2">
      <c r="A76" s="22" t="s">
        <v>502</v>
      </c>
      <c r="B76" s="22" t="s">
        <v>8</v>
      </c>
      <c r="C76" s="22" t="s">
        <v>7</v>
      </c>
      <c r="D76" s="23">
        <v>3</v>
      </c>
      <c r="E76" s="23">
        <v>0</v>
      </c>
    </row>
    <row r="77" spans="1:5" ht="12.75" customHeight="1" x14ac:dyDescent="0.2">
      <c r="A77" s="22" t="s">
        <v>158</v>
      </c>
      <c r="B77" s="22" t="s">
        <v>81</v>
      </c>
      <c r="C77" s="22" t="s">
        <v>503</v>
      </c>
      <c r="D77" s="23">
        <v>0</v>
      </c>
      <c r="E77" s="23">
        <v>1</v>
      </c>
    </row>
    <row r="78" spans="1:5" ht="12.75" customHeight="1" x14ac:dyDescent="0.2">
      <c r="A78" s="22" t="s">
        <v>43</v>
      </c>
      <c r="B78" s="22" t="s">
        <v>39</v>
      </c>
      <c r="C78" s="22" t="s">
        <v>21</v>
      </c>
      <c r="D78" s="23">
        <v>3</v>
      </c>
      <c r="E78" s="23">
        <v>0</v>
      </c>
    </row>
    <row r="79" spans="1:5" ht="12.75" customHeight="1" x14ac:dyDescent="0.2">
      <c r="A79" s="22" t="s">
        <v>43</v>
      </c>
      <c r="B79" s="22" t="s">
        <v>39</v>
      </c>
      <c r="C79" s="22" t="s">
        <v>35</v>
      </c>
      <c r="D79" s="23">
        <v>1</v>
      </c>
      <c r="E79" s="23">
        <v>3</v>
      </c>
    </row>
    <row r="80" spans="1:5" ht="12.75" customHeight="1" x14ac:dyDescent="0.2">
      <c r="A80" s="22" t="s">
        <v>43</v>
      </c>
      <c r="B80" s="22" t="s">
        <v>39</v>
      </c>
      <c r="C80" s="22" t="s">
        <v>9</v>
      </c>
      <c r="D80" s="23">
        <v>2</v>
      </c>
      <c r="E80" s="23">
        <v>0</v>
      </c>
    </row>
    <row r="81" spans="1:5" ht="12.75" customHeight="1" x14ac:dyDescent="0.2">
      <c r="A81" s="22" t="s">
        <v>43</v>
      </c>
      <c r="B81" s="22" t="s">
        <v>39</v>
      </c>
      <c r="C81" s="22" t="s">
        <v>17</v>
      </c>
      <c r="D81" s="23">
        <v>0</v>
      </c>
      <c r="E81" s="23">
        <v>2</v>
      </c>
    </row>
    <row r="82" spans="1:5" ht="12.75" customHeight="1" x14ac:dyDescent="0.2">
      <c r="A82" s="22" t="s">
        <v>43</v>
      </c>
      <c r="B82" s="22" t="s">
        <v>39</v>
      </c>
      <c r="C82" s="22" t="s">
        <v>10</v>
      </c>
      <c r="D82" s="23">
        <v>1</v>
      </c>
      <c r="E82" s="23">
        <v>0</v>
      </c>
    </row>
    <row r="83" spans="1:5" ht="12.75" customHeight="1" x14ac:dyDescent="0.2">
      <c r="A83" s="22" t="s">
        <v>43</v>
      </c>
      <c r="B83" s="22" t="s">
        <v>39</v>
      </c>
      <c r="C83" s="22" t="s">
        <v>18</v>
      </c>
      <c r="D83" s="23">
        <v>7</v>
      </c>
      <c r="E83" s="23">
        <v>4</v>
      </c>
    </row>
    <row r="84" spans="1:5" ht="12.75" customHeight="1" x14ac:dyDescent="0.2">
      <c r="A84" s="22" t="s">
        <v>43</v>
      </c>
      <c r="B84" s="22" t="s">
        <v>39</v>
      </c>
      <c r="C84" s="22" t="s">
        <v>23</v>
      </c>
      <c r="D84" s="23">
        <v>1</v>
      </c>
      <c r="E84" s="23">
        <v>2</v>
      </c>
    </row>
    <row r="85" spans="1:5" ht="12.75" customHeight="1" x14ac:dyDescent="0.2">
      <c r="A85" s="22" t="s">
        <v>43</v>
      </c>
      <c r="B85" s="22" t="s">
        <v>39</v>
      </c>
      <c r="C85" s="22" t="s">
        <v>44</v>
      </c>
      <c r="D85" s="23">
        <v>2</v>
      </c>
      <c r="E85" s="23">
        <v>0</v>
      </c>
    </row>
    <row r="86" spans="1:5" ht="12.75" customHeight="1" x14ac:dyDescent="0.2">
      <c r="A86" s="22" t="s">
        <v>43</v>
      </c>
      <c r="B86" s="22" t="s">
        <v>39</v>
      </c>
      <c r="C86" s="22" t="s">
        <v>7</v>
      </c>
      <c r="D86" s="23">
        <v>2</v>
      </c>
      <c r="E86" s="23">
        <v>0</v>
      </c>
    </row>
    <row r="87" spans="1:5" ht="12.75" customHeight="1" x14ac:dyDescent="0.2">
      <c r="A87" s="22" t="s">
        <v>45</v>
      </c>
      <c r="B87" s="22" t="s">
        <v>20</v>
      </c>
      <c r="C87" s="22" t="s">
        <v>21</v>
      </c>
      <c r="D87" s="23">
        <v>1</v>
      </c>
      <c r="E87" s="23">
        <v>0</v>
      </c>
    </row>
    <row r="88" spans="1:5" ht="12.75" customHeight="1" x14ac:dyDescent="0.2">
      <c r="A88" s="22" t="s">
        <v>45</v>
      </c>
      <c r="B88" s="22" t="s">
        <v>20</v>
      </c>
      <c r="C88" s="22" t="s">
        <v>68</v>
      </c>
      <c r="D88" s="23">
        <v>0</v>
      </c>
      <c r="E88" s="23">
        <v>1</v>
      </c>
    </row>
    <row r="89" spans="1:5" ht="12.75" customHeight="1" x14ac:dyDescent="0.2">
      <c r="A89" s="22" t="s">
        <v>45</v>
      </c>
      <c r="B89" s="22" t="s">
        <v>20</v>
      </c>
      <c r="C89" s="22" t="s">
        <v>28</v>
      </c>
      <c r="D89" s="23">
        <v>4</v>
      </c>
      <c r="E89" s="23">
        <v>0</v>
      </c>
    </row>
    <row r="90" spans="1:5" ht="12.75" customHeight="1" x14ac:dyDescent="0.2">
      <c r="A90" s="22" t="s">
        <v>45</v>
      </c>
      <c r="B90" s="22" t="s">
        <v>20</v>
      </c>
      <c r="C90" s="22" t="s">
        <v>22</v>
      </c>
      <c r="D90" s="23">
        <v>1</v>
      </c>
      <c r="E90" s="23">
        <v>0</v>
      </c>
    </row>
    <row r="91" spans="1:5" ht="12.75" customHeight="1" x14ac:dyDescent="0.2">
      <c r="A91" s="22" t="s">
        <v>45</v>
      </c>
      <c r="B91" s="22" t="s">
        <v>20</v>
      </c>
      <c r="C91" s="22" t="s">
        <v>35</v>
      </c>
      <c r="D91" s="23">
        <v>1</v>
      </c>
      <c r="E91" s="23">
        <v>0</v>
      </c>
    </row>
    <row r="92" spans="1:5" ht="12.75" customHeight="1" x14ac:dyDescent="0.2">
      <c r="A92" s="22" t="s">
        <v>45</v>
      </c>
      <c r="B92" s="22" t="s">
        <v>20</v>
      </c>
      <c r="C92" s="22" t="s">
        <v>9</v>
      </c>
      <c r="D92" s="23">
        <v>0</v>
      </c>
      <c r="E92" s="23">
        <v>2</v>
      </c>
    </row>
    <row r="93" spans="1:5" ht="12.75" customHeight="1" x14ac:dyDescent="0.2">
      <c r="A93" s="22" t="s">
        <v>45</v>
      </c>
      <c r="B93" s="22" t="s">
        <v>20</v>
      </c>
      <c r="C93" s="22" t="s">
        <v>17</v>
      </c>
      <c r="D93" s="23">
        <v>1</v>
      </c>
      <c r="E93" s="23">
        <v>0</v>
      </c>
    </row>
    <row r="94" spans="1:5" ht="12.75" customHeight="1" x14ac:dyDescent="0.2">
      <c r="A94" s="22" t="s">
        <v>45</v>
      </c>
      <c r="B94" s="22" t="s">
        <v>20</v>
      </c>
      <c r="C94" s="22" t="s">
        <v>10</v>
      </c>
      <c r="D94" s="23">
        <v>1</v>
      </c>
      <c r="E94" s="23">
        <v>1</v>
      </c>
    </row>
    <row r="95" spans="1:5" ht="12.75" customHeight="1" x14ac:dyDescent="0.2">
      <c r="A95" s="22" t="s">
        <v>45</v>
      </c>
      <c r="B95" s="22" t="s">
        <v>20</v>
      </c>
      <c r="C95" s="22" t="s">
        <v>18</v>
      </c>
      <c r="D95" s="23">
        <v>1</v>
      </c>
      <c r="E95" s="23">
        <v>1</v>
      </c>
    </row>
    <row r="96" spans="1:5" ht="12.75" customHeight="1" x14ac:dyDescent="0.2">
      <c r="A96" s="22" t="s">
        <v>45</v>
      </c>
      <c r="B96" s="22" t="s">
        <v>20</v>
      </c>
      <c r="C96" s="22" t="s">
        <v>7</v>
      </c>
      <c r="D96" s="23">
        <v>2</v>
      </c>
      <c r="E96" s="23">
        <v>2</v>
      </c>
    </row>
    <row r="97" spans="1:5" ht="12.75" customHeight="1" x14ac:dyDescent="0.2">
      <c r="A97" s="22" t="s">
        <v>45</v>
      </c>
      <c r="B97" s="22" t="s">
        <v>20</v>
      </c>
      <c r="C97" s="22" t="s">
        <v>46</v>
      </c>
      <c r="D97" s="23">
        <v>2</v>
      </c>
      <c r="E97" s="23">
        <v>1</v>
      </c>
    </row>
    <row r="98" spans="1:5" ht="12.75" customHeight="1" x14ac:dyDescent="0.2">
      <c r="A98" s="22" t="s">
        <v>47</v>
      </c>
      <c r="B98" s="22" t="s">
        <v>20</v>
      </c>
      <c r="C98" s="22" t="s">
        <v>31</v>
      </c>
      <c r="D98" s="23">
        <v>3</v>
      </c>
      <c r="E98" s="23">
        <v>4</v>
      </c>
    </row>
    <row r="99" spans="1:5" ht="12.75" customHeight="1" x14ac:dyDescent="0.2">
      <c r="A99" s="22" t="s">
        <v>47</v>
      </c>
      <c r="B99" s="22" t="s">
        <v>20</v>
      </c>
      <c r="C99" s="22" t="s">
        <v>18</v>
      </c>
      <c r="D99" s="23">
        <v>5</v>
      </c>
      <c r="E99" s="23">
        <v>2</v>
      </c>
    </row>
    <row r="100" spans="1:5" ht="12.75" customHeight="1" x14ac:dyDescent="0.2">
      <c r="A100" s="22" t="s">
        <v>48</v>
      </c>
      <c r="B100" s="22" t="s">
        <v>49</v>
      </c>
      <c r="C100" s="22" t="s">
        <v>21</v>
      </c>
      <c r="D100" s="23">
        <v>2</v>
      </c>
      <c r="E100" s="23">
        <v>1</v>
      </c>
    </row>
    <row r="101" spans="1:5" ht="12.75" customHeight="1" x14ac:dyDescent="0.2">
      <c r="A101" s="22" t="s">
        <v>48</v>
      </c>
      <c r="B101" s="22" t="s">
        <v>49</v>
      </c>
      <c r="C101" s="22" t="s">
        <v>9</v>
      </c>
      <c r="D101" s="23">
        <v>0</v>
      </c>
      <c r="E101" s="23">
        <v>1</v>
      </c>
    </row>
    <row r="102" spans="1:5" ht="12.75" customHeight="1" x14ac:dyDescent="0.2">
      <c r="A102" s="22" t="s">
        <v>48</v>
      </c>
      <c r="B102" s="22" t="s">
        <v>49</v>
      </c>
      <c r="C102" s="22" t="s">
        <v>146</v>
      </c>
      <c r="D102" s="23">
        <v>0</v>
      </c>
      <c r="E102" s="23">
        <v>1</v>
      </c>
    </row>
    <row r="103" spans="1:5" ht="12.75" customHeight="1" x14ac:dyDescent="0.2">
      <c r="A103" s="22" t="s">
        <v>48</v>
      </c>
      <c r="B103" s="22" t="s">
        <v>49</v>
      </c>
      <c r="C103" s="22" t="s">
        <v>17</v>
      </c>
      <c r="D103" s="23">
        <v>2</v>
      </c>
      <c r="E103" s="23">
        <v>3</v>
      </c>
    </row>
    <row r="104" spans="1:5" ht="12.75" customHeight="1" x14ac:dyDescent="0.2">
      <c r="A104" s="22" t="s">
        <v>48</v>
      </c>
      <c r="B104" s="22" t="s">
        <v>49</v>
      </c>
      <c r="C104" s="22" t="s">
        <v>10</v>
      </c>
      <c r="D104" s="23">
        <v>1</v>
      </c>
      <c r="E104" s="23">
        <v>4</v>
      </c>
    </row>
    <row r="105" spans="1:5" ht="12.75" customHeight="1" x14ac:dyDescent="0.2">
      <c r="A105" s="22" t="s">
        <v>48</v>
      </c>
      <c r="B105" s="22" t="s">
        <v>49</v>
      </c>
      <c r="C105" s="22" t="s">
        <v>58</v>
      </c>
      <c r="D105" s="23">
        <v>1</v>
      </c>
      <c r="E105" s="23">
        <v>0</v>
      </c>
    </row>
    <row r="106" spans="1:5" ht="12.75" customHeight="1" x14ac:dyDescent="0.2">
      <c r="A106" s="22" t="s">
        <v>48</v>
      </c>
      <c r="B106" s="22" t="s">
        <v>49</v>
      </c>
      <c r="C106" s="22" t="s">
        <v>18</v>
      </c>
      <c r="D106" s="23">
        <v>2</v>
      </c>
      <c r="E106" s="23">
        <v>1</v>
      </c>
    </row>
    <row r="107" spans="1:5" ht="12.75" customHeight="1" x14ac:dyDescent="0.2">
      <c r="A107" s="22" t="s">
        <v>48</v>
      </c>
      <c r="B107" s="22" t="s">
        <v>49</v>
      </c>
      <c r="C107" s="22" t="s">
        <v>7</v>
      </c>
      <c r="D107" s="23">
        <v>2</v>
      </c>
      <c r="E107" s="23">
        <v>1</v>
      </c>
    </row>
    <row r="108" spans="1:5" ht="12.75" customHeight="1" x14ac:dyDescent="0.2">
      <c r="A108" s="22" t="s">
        <v>159</v>
      </c>
      <c r="B108" s="22" t="s">
        <v>42</v>
      </c>
      <c r="C108" s="22" t="s">
        <v>10</v>
      </c>
      <c r="D108" s="23">
        <v>0</v>
      </c>
      <c r="E108" s="23">
        <v>1</v>
      </c>
    </row>
    <row r="109" spans="1:5" ht="12.75" customHeight="1" x14ac:dyDescent="0.2">
      <c r="A109" s="22" t="s">
        <v>160</v>
      </c>
      <c r="B109" s="22" t="s">
        <v>20</v>
      </c>
      <c r="C109" s="22" t="s">
        <v>21</v>
      </c>
      <c r="D109" s="23">
        <v>0</v>
      </c>
      <c r="E109" s="23">
        <v>1</v>
      </c>
    </row>
    <row r="110" spans="1:5" ht="12.75" customHeight="1" x14ac:dyDescent="0.2">
      <c r="A110" s="22" t="s">
        <v>160</v>
      </c>
      <c r="B110" s="22" t="s">
        <v>20</v>
      </c>
      <c r="C110" s="22" t="s">
        <v>145</v>
      </c>
      <c r="D110" s="23">
        <v>0</v>
      </c>
      <c r="E110" s="23">
        <v>1</v>
      </c>
    </row>
    <row r="111" spans="1:5" ht="12.75" customHeight="1" x14ac:dyDescent="0.2">
      <c r="A111" s="22" t="s">
        <v>51</v>
      </c>
      <c r="B111" s="22" t="s">
        <v>8</v>
      </c>
      <c r="C111" s="22" t="s">
        <v>31</v>
      </c>
      <c r="D111" s="23">
        <v>1</v>
      </c>
      <c r="E111" s="23">
        <v>0</v>
      </c>
    </row>
    <row r="112" spans="1:5" ht="12.75" customHeight="1" x14ac:dyDescent="0.2">
      <c r="A112" s="22" t="s">
        <v>51</v>
      </c>
      <c r="B112" s="22" t="s">
        <v>8</v>
      </c>
      <c r="C112" s="22" t="s">
        <v>18</v>
      </c>
      <c r="D112" s="23">
        <v>0</v>
      </c>
      <c r="E112" s="23">
        <v>1</v>
      </c>
    </row>
    <row r="113" spans="1:5" ht="12.75" customHeight="1" x14ac:dyDescent="0.2">
      <c r="A113" s="22" t="s">
        <v>51</v>
      </c>
      <c r="B113" s="22" t="s">
        <v>8</v>
      </c>
      <c r="C113" s="22" t="s">
        <v>23</v>
      </c>
      <c r="D113" s="23">
        <v>0</v>
      </c>
      <c r="E113" s="23">
        <v>1</v>
      </c>
    </row>
    <row r="114" spans="1:5" ht="12.75" customHeight="1" x14ac:dyDescent="0.2">
      <c r="A114" s="22" t="s">
        <v>504</v>
      </c>
      <c r="B114" s="22" t="s">
        <v>27</v>
      </c>
      <c r="C114" s="22" t="s">
        <v>7</v>
      </c>
      <c r="D114" s="23">
        <v>1</v>
      </c>
      <c r="E114" s="23">
        <v>1</v>
      </c>
    </row>
    <row r="115" spans="1:5" ht="12.75" customHeight="1" x14ac:dyDescent="0.2">
      <c r="A115" s="22" t="s">
        <v>52</v>
      </c>
      <c r="B115" s="22" t="s">
        <v>26</v>
      </c>
      <c r="C115" s="22" t="s">
        <v>21</v>
      </c>
      <c r="D115" s="23">
        <v>1</v>
      </c>
      <c r="E115" s="23">
        <v>0</v>
      </c>
    </row>
    <row r="116" spans="1:5" ht="12.75" customHeight="1" x14ac:dyDescent="0.2">
      <c r="A116" s="22" t="s">
        <v>52</v>
      </c>
      <c r="B116" s="22" t="s">
        <v>26</v>
      </c>
      <c r="C116" s="22" t="s">
        <v>9</v>
      </c>
      <c r="D116" s="23">
        <v>1</v>
      </c>
      <c r="E116" s="23">
        <v>1</v>
      </c>
    </row>
    <row r="117" spans="1:5" ht="12.75" customHeight="1" x14ac:dyDescent="0.2">
      <c r="A117" s="22" t="s">
        <v>52</v>
      </c>
      <c r="B117" s="22" t="s">
        <v>26</v>
      </c>
      <c r="C117" s="22" t="s">
        <v>10</v>
      </c>
      <c r="D117" s="23">
        <v>1</v>
      </c>
      <c r="E117" s="23">
        <v>1</v>
      </c>
    </row>
    <row r="118" spans="1:5" ht="12.75" customHeight="1" x14ac:dyDescent="0.2">
      <c r="A118" s="22" t="s">
        <v>53</v>
      </c>
      <c r="B118" s="22" t="s">
        <v>14</v>
      </c>
      <c r="C118" s="22" t="s">
        <v>54</v>
      </c>
      <c r="D118" s="23">
        <v>1</v>
      </c>
      <c r="E118" s="23">
        <v>0</v>
      </c>
    </row>
    <row r="119" spans="1:5" ht="12.75" customHeight="1" x14ac:dyDescent="0.2">
      <c r="A119" s="22" t="s">
        <v>55</v>
      </c>
      <c r="B119" s="22" t="s">
        <v>56</v>
      </c>
      <c r="C119" s="22" t="s">
        <v>34</v>
      </c>
      <c r="D119" s="23">
        <v>1</v>
      </c>
      <c r="E119" s="23">
        <v>0</v>
      </c>
    </row>
    <row r="120" spans="1:5" ht="12.75" customHeight="1" x14ac:dyDescent="0.2">
      <c r="A120" s="22" t="s">
        <v>55</v>
      </c>
      <c r="B120" s="22" t="s">
        <v>56</v>
      </c>
      <c r="C120" s="22" t="s">
        <v>35</v>
      </c>
      <c r="D120" s="23">
        <v>4</v>
      </c>
      <c r="E120" s="23">
        <v>2</v>
      </c>
    </row>
    <row r="121" spans="1:5" ht="12.75" customHeight="1" x14ac:dyDescent="0.2">
      <c r="A121" s="22" t="s">
        <v>55</v>
      </c>
      <c r="B121" s="22" t="s">
        <v>56</v>
      </c>
      <c r="C121" s="22" t="s">
        <v>9</v>
      </c>
      <c r="D121" s="23">
        <v>6</v>
      </c>
      <c r="E121" s="23">
        <v>4</v>
      </c>
    </row>
    <row r="122" spans="1:5" ht="12.75" customHeight="1" x14ac:dyDescent="0.2">
      <c r="A122" s="22" t="s">
        <v>55</v>
      </c>
      <c r="B122" s="22" t="s">
        <v>56</v>
      </c>
      <c r="C122" s="22" t="s">
        <v>10</v>
      </c>
      <c r="D122" s="23">
        <v>5</v>
      </c>
      <c r="E122" s="23">
        <v>6</v>
      </c>
    </row>
    <row r="123" spans="1:5" ht="12.75" customHeight="1" x14ac:dyDescent="0.2">
      <c r="A123" s="22" t="s">
        <v>161</v>
      </c>
      <c r="B123" s="22" t="s">
        <v>5</v>
      </c>
      <c r="C123" s="22" t="s">
        <v>107</v>
      </c>
      <c r="D123" s="23">
        <v>3</v>
      </c>
      <c r="E123" s="23">
        <v>1</v>
      </c>
    </row>
    <row r="124" spans="1:5" ht="12.75" customHeight="1" x14ac:dyDescent="0.2">
      <c r="A124" s="22" t="s">
        <v>161</v>
      </c>
      <c r="B124" s="22" t="s">
        <v>5</v>
      </c>
      <c r="C124" s="22" t="s">
        <v>21</v>
      </c>
      <c r="D124" s="23">
        <v>3</v>
      </c>
      <c r="E124" s="23">
        <v>0</v>
      </c>
    </row>
    <row r="125" spans="1:5" ht="12.75" customHeight="1" x14ac:dyDescent="0.2">
      <c r="A125" s="22" t="s">
        <v>161</v>
      </c>
      <c r="B125" s="22" t="s">
        <v>5</v>
      </c>
      <c r="C125" s="22" t="s">
        <v>145</v>
      </c>
      <c r="D125" s="23">
        <v>3</v>
      </c>
      <c r="E125" s="23">
        <v>7</v>
      </c>
    </row>
    <row r="126" spans="1:5" ht="12.75" customHeight="1" x14ac:dyDescent="0.2">
      <c r="A126" s="22" t="s">
        <v>161</v>
      </c>
      <c r="B126" s="22" t="s">
        <v>5</v>
      </c>
      <c r="C126" s="22" t="s">
        <v>28</v>
      </c>
      <c r="D126" s="23">
        <v>8</v>
      </c>
      <c r="E126" s="23">
        <v>1</v>
      </c>
    </row>
    <row r="127" spans="1:5" ht="12.75" customHeight="1" x14ac:dyDescent="0.2">
      <c r="A127" s="22" t="s">
        <v>161</v>
      </c>
      <c r="B127" s="22" t="s">
        <v>5</v>
      </c>
      <c r="C127" s="22" t="s">
        <v>101</v>
      </c>
      <c r="D127" s="23">
        <v>0</v>
      </c>
      <c r="E127" s="23">
        <v>2</v>
      </c>
    </row>
    <row r="128" spans="1:5" ht="12.75" customHeight="1" x14ac:dyDescent="0.2">
      <c r="A128" s="22" t="s">
        <v>161</v>
      </c>
      <c r="B128" s="22" t="s">
        <v>5</v>
      </c>
      <c r="C128" s="22" t="s">
        <v>35</v>
      </c>
      <c r="D128" s="23">
        <v>10</v>
      </c>
      <c r="E128" s="23">
        <v>5</v>
      </c>
    </row>
    <row r="129" spans="1:5" ht="12.75" customHeight="1" x14ac:dyDescent="0.2">
      <c r="A129" s="22" t="s">
        <v>161</v>
      </c>
      <c r="B129" s="22" t="s">
        <v>5</v>
      </c>
      <c r="C129" s="22" t="s">
        <v>503</v>
      </c>
      <c r="D129" s="23">
        <v>3</v>
      </c>
      <c r="E129" s="23">
        <v>0</v>
      </c>
    </row>
    <row r="130" spans="1:5" ht="12.75" customHeight="1" x14ac:dyDescent="0.2">
      <c r="A130" s="22" t="s">
        <v>161</v>
      </c>
      <c r="B130" s="22" t="s">
        <v>5</v>
      </c>
      <c r="C130" s="22" t="s">
        <v>9</v>
      </c>
      <c r="D130" s="23">
        <v>3</v>
      </c>
      <c r="E130" s="23">
        <v>2</v>
      </c>
    </row>
    <row r="131" spans="1:5" ht="12.75" customHeight="1" x14ac:dyDescent="0.2">
      <c r="A131" s="22" t="s">
        <v>161</v>
      </c>
      <c r="B131" s="22" t="s">
        <v>5</v>
      </c>
      <c r="C131" s="22" t="s">
        <v>10</v>
      </c>
      <c r="D131" s="23">
        <v>7</v>
      </c>
      <c r="E131" s="23">
        <v>5</v>
      </c>
    </row>
    <row r="132" spans="1:5" ht="12.75" customHeight="1" x14ac:dyDescent="0.2">
      <c r="A132" s="22" t="s">
        <v>161</v>
      </c>
      <c r="B132" s="22" t="s">
        <v>5</v>
      </c>
      <c r="C132" s="22" t="s">
        <v>36</v>
      </c>
      <c r="D132" s="23">
        <v>3</v>
      </c>
      <c r="E132" s="23">
        <v>5</v>
      </c>
    </row>
    <row r="133" spans="1:5" ht="12.75" customHeight="1" x14ac:dyDescent="0.2">
      <c r="A133" s="22" t="s">
        <v>161</v>
      </c>
      <c r="B133" s="22" t="s">
        <v>5</v>
      </c>
      <c r="C133" s="22" t="s">
        <v>23</v>
      </c>
      <c r="D133" s="23">
        <v>4</v>
      </c>
      <c r="E133" s="23">
        <v>1</v>
      </c>
    </row>
    <row r="134" spans="1:5" ht="12.75" customHeight="1" x14ac:dyDescent="0.2">
      <c r="A134" s="22" t="s">
        <v>161</v>
      </c>
      <c r="B134" s="22" t="s">
        <v>5</v>
      </c>
      <c r="C134" s="22" t="s">
        <v>6</v>
      </c>
      <c r="D134" s="23">
        <v>1</v>
      </c>
      <c r="E134" s="23">
        <v>1</v>
      </c>
    </row>
    <row r="135" spans="1:5" ht="12.75" customHeight="1" x14ac:dyDescent="0.2">
      <c r="A135" s="22" t="s">
        <v>161</v>
      </c>
      <c r="B135" s="22" t="s">
        <v>5</v>
      </c>
      <c r="C135" s="22" t="s">
        <v>7</v>
      </c>
      <c r="D135" s="23">
        <v>1</v>
      </c>
      <c r="E135" s="23">
        <v>3</v>
      </c>
    </row>
    <row r="136" spans="1:5" ht="12.75" customHeight="1" x14ac:dyDescent="0.2">
      <c r="A136" s="22" t="s">
        <v>161</v>
      </c>
      <c r="B136" s="22" t="s">
        <v>5</v>
      </c>
      <c r="C136" s="22" t="s">
        <v>32</v>
      </c>
      <c r="D136" s="23">
        <v>1</v>
      </c>
      <c r="E136" s="23">
        <v>0</v>
      </c>
    </row>
    <row r="137" spans="1:5" ht="12.75" customHeight="1" x14ac:dyDescent="0.2">
      <c r="A137" s="22" t="s">
        <v>57</v>
      </c>
      <c r="B137" s="22" t="s">
        <v>8</v>
      </c>
      <c r="C137" s="22" t="s">
        <v>9</v>
      </c>
      <c r="D137" s="23">
        <v>1</v>
      </c>
      <c r="E137" s="23">
        <v>0</v>
      </c>
    </row>
    <row r="138" spans="1:5" ht="12.75" customHeight="1" x14ac:dyDescent="0.2">
      <c r="A138" s="22" t="s">
        <v>57</v>
      </c>
      <c r="B138" s="22" t="s">
        <v>8</v>
      </c>
      <c r="C138" s="22" t="s">
        <v>58</v>
      </c>
      <c r="D138" s="23">
        <v>0</v>
      </c>
      <c r="E138" s="23">
        <v>2</v>
      </c>
    </row>
    <row r="139" spans="1:5" ht="12.75" customHeight="1" x14ac:dyDescent="0.2">
      <c r="A139" s="22" t="s">
        <v>59</v>
      </c>
      <c r="B139" s="22" t="s">
        <v>26</v>
      </c>
      <c r="C139" s="22" t="s">
        <v>31</v>
      </c>
      <c r="D139" s="23">
        <v>5</v>
      </c>
      <c r="E139" s="23">
        <v>3</v>
      </c>
    </row>
    <row r="140" spans="1:5" ht="12.75" customHeight="1" x14ac:dyDescent="0.2">
      <c r="A140" s="22" t="s">
        <v>60</v>
      </c>
      <c r="B140" s="22" t="s">
        <v>12</v>
      </c>
      <c r="C140" s="22" t="s">
        <v>21</v>
      </c>
      <c r="D140" s="23">
        <v>0</v>
      </c>
      <c r="E140" s="23">
        <v>3</v>
      </c>
    </row>
    <row r="141" spans="1:5" ht="12.75" customHeight="1" x14ac:dyDescent="0.2">
      <c r="A141" s="22" t="s">
        <v>60</v>
      </c>
      <c r="B141" s="22" t="s">
        <v>12</v>
      </c>
      <c r="C141" s="22" t="s">
        <v>10</v>
      </c>
      <c r="D141" s="23">
        <v>2</v>
      </c>
      <c r="E141" s="23">
        <v>0</v>
      </c>
    </row>
    <row r="142" spans="1:5" ht="12.75" customHeight="1" x14ac:dyDescent="0.2">
      <c r="A142" s="22" t="s">
        <v>60</v>
      </c>
      <c r="B142" s="22" t="s">
        <v>12</v>
      </c>
      <c r="C142" s="22" t="s">
        <v>46</v>
      </c>
      <c r="D142" s="23">
        <v>4</v>
      </c>
      <c r="E142" s="23">
        <v>4</v>
      </c>
    </row>
    <row r="143" spans="1:5" ht="12.75" customHeight="1" x14ac:dyDescent="0.2">
      <c r="A143" s="22" t="s">
        <v>505</v>
      </c>
      <c r="B143" s="22" t="s">
        <v>66</v>
      </c>
      <c r="C143" s="22" t="s">
        <v>18</v>
      </c>
      <c r="D143" s="23">
        <v>1</v>
      </c>
      <c r="E143" s="23">
        <v>0</v>
      </c>
    </row>
    <row r="144" spans="1:5" ht="12.75" customHeight="1" x14ac:dyDescent="0.2">
      <c r="A144" s="22" t="s">
        <v>505</v>
      </c>
      <c r="B144" s="22" t="s">
        <v>66</v>
      </c>
      <c r="C144" s="22" t="s">
        <v>148</v>
      </c>
      <c r="D144" s="23">
        <v>1</v>
      </c>
      <c r="E144" s="23">
        <v>0</v>
      </c>
    </row>
    <row r="145" spans="1:5" ht="12.75" customHeight="1" x14ac:dyDescent="0.2">
      <c r="A145" s="22" t="s">
        <v>162</v>
      </c>
      <c r="B145" s="22" t="s">
        <v>42</v>
      </c>
      <c r="C145" s="22" t="s">
        <v>98</v>
      </c>
      <c r="D145" s="23">
        <v>0</v>
      </c>
      <c r="E145" s="23">
        <v>2</v>
      </c>
    </row>
    <row r="146" spans="1:5" ht="12.75" customHeight="1" x14ac:dyDescent="0.2">
      <c r="A146" s="22" t="s">
        <v>163</v>
      </c>
      <c r="B146" s="22" t="s">
        <v>41</v>
      </c>
      <c r="C146" s="22" t="s">
        <v>31</v>
      </c>
      <c r="D146" s="23">
        <v>2</v>
      </c>
      <c r="E146" s="23">
        <v>2</v>
      </c>
    </row>
    <row r="147" spans="1:5" ht="12.75" customHeight="1" x14ac:dyDescent="0.2">
      <c r="A147" s="22" t="s">
        <v>164</v>
      </c>
      <c r="B147" s="22" t="s">
        <v>8</v>
      </c>
      <c r="C147" s="22" t="s">
        <v>58</v>
      </c>
      <c r="D147" s="23">
        <v>1</v>
      </c>
      <c r="E147" s="23">
        <v>1</v>
      </c>
    </row>
    <row r="148" spans="1:5" ht="12.75" customHeight="1" x14ac:dyDescent="0.2">
      <c r="A148" s="22" t="s">
        <v>61</v>
      </c>
      <c r="B148" s="22" t="s">
        <v>8</v>
      </c>
      <c r="C148" s="22" t="s">
        <v>21</v>
      </c>
      <c r="D148" s="23">
        <v>0</v>
      </c>
      <c r="E148" s="23">
        <v>1</v>
      </c>
    </row>
    <row r="149" spans="1:5" ht="12.75" customHeight="1" x14ac:dyDescent="0.2">
      <c r="A149" s="22" t="s">
        <v>61</v>
      </c>
      <c r="B149" s="22" t="s">
        <v>8</v>
      </c>
      <c r="C149" s="22" t="s">
        <v>31</v>
      </c>
      <c r="D149" s="23">
        <v>1</v>
      </c>
      <c r="E149" s="23">
        <v>0</v>
      </c>
    </row>
    <row r="150" spans="1:5" ht="12.75" customHeight="1" x14ac:dyDescent="0.2">
      <c r="A150" s="22" t="s">
        <v>61</v>
      </c>
      <c r="B150" s="22" t="s">
        <v>8</v>
      </c>
      <c r="C150" s="22" t="s">
        <v>28</v>
      </c>
      <c r="D150" s="23">
        <v>3</v>
      </c>
      <c r="E150" s="23">
        <v>1</v>
      </c>
    </row>
    <row r="151" spans="1:5" ht="12.75" customHeight="1" x14ac:dyDescent="0.2">
      <c r="A151" s="22" t="s">
        <v>61</v>
      </c>
      <c r="B151" s="22" t="s">
        <v>8</v>
      </c>
      <c r="C151" s="22" t="s">
        <v>35</v>
      </c>
      <c r="D151" s="23">
        <v>0</v>
      </c>
      <c r="E151" s="23">
        <v>1</v>
      </c>
    </row>
    <row r="152" spans="1:5" ht="12.75" customHeight="1" x14ac:dyDescent="0.2">
      <c r="A152" s="22" t="s">
        <v>61</v>
      </c>
      <c r="B152" s="22" t="s">
        <v>8</v>
      </c>
      <c r="C152" s="22" t="s">
        <v>10</v>
      </c>
      <c r="D152" s="23">
        <v>0</v>
      </c>
      <c r="E152" s="23">
        <v>3</v>
      </c>
    </row>
    <row r="153" spans="1:5" ht="12.75" customHeight="1" x14ac:dyDescent="0.2">
      <c r="A153" s="22" t="s">
        <v>61</v>
      </c>
      <c r="B153" s="22" t="s">
        <v>8</v>
      </c>
      <c r="C153" s="22" t="s">
        <v>7</v>
      </c>
      <c r="D153" s="23">
        <v>1</v>
      </c>
      <c r="E153" s="23">
        <v>0</v>
      </c>
    </row>
    <row r="154" spans="1:5" ht="12.75" customHeight="1" x14ac:dyDescent="0.2">
      <c r="A154" s="22" t="s">
        <v>61</v>
      </c>
      <c r="B154" s="22" t="s">
        <v>8</v>
      </c>
      <c r="C154" s="22" t="s">
        <v>46</v>
      </c>
      <c r="D154" s="23">
        <v>3</v>
      </c>
      <c r="E154" s="23">
        <v>1</v>
      </c>
    </row>
    <row r="155" spans="1:5" ht="12.75" customHeight="1" x14ac:dyDescent="0.2">
      <c r="A155" s="22" t="s">
        <v>63</v>
      </c>
      <c r="B155" s="22" t="s">
        <v>24</v>
      </c>
      <c r="C155" s="22" t="s">
        <v>34</v>
      </c>
      <c r="D155" s="23">
        <v>2</v>
      </c>
      <c r="E155" s="23">
        <v>0</v>
      </c>
    </row>
    <row r="156" spans="1:5" ht="12.75" customHeight="1" x14ac:dyDescent="0.2">
      <c r="A156" s="22" t="s">
        <v>63</v>
      </c>
      <c r="B156" s="22" t="s">
        <v>24</v>
      </c>
      <c r="C156" s="22" t="s">
        <v>28</v>
      </c>
      <c r="D156" s="23">
        <v>0</v>
      </c>
      <c r="E156" s="23">
        <v>1</v>
      </c>
    </row>
    <row r="157" spans="1:5" ht="12.75" customHeight="1" x14ac:dyDescent="0.2">
      <c r="A157" s="22" t="s">
        <v>63</v>
      </c>
      <c r="B157" s="22" t="s">
        <v>24</v>
      </c>
      <c r="C157" s="22" t="s">
        <v>22</v>
      </c>
      <c r="D157" s="23">
        <v>0</v>
      </c>
      <c r="E157" s="23">
        <v>1</v>
      </c>
    </row>
    <row r="158" spans="1:5" ht="12.75" customHeight="1" x14ac:dyDescent="0.2">
      <c r="A158" s="22" t="s">
        <v>63</v>
      </c>
      <c r="B158" s="22" t="s">
        <v>24</v>
      </c>
      <c r="C158" s="22" t="s">
        <v>9</v>
      </c>
      <c r="D158" s="23">
        <v>2</v>
      </c>
      <c r="E158" s="23">
        <v>1</v>
      </c>
    </row>
    <row r="159" spans="1:5" ht="12.75" customHeight="1" x14ac:dyDescent="0.2">
      <c r="A159" s="22" t="s">
        <v>63</v>
      </c>
      <c r="B159" s="22" t="s">
        <v>24</v>
      </c>
      <c r="C159" s="22" t="s">
        <v>7</v>
      </c>
      <c r="D159" s="23">
        <v>1</v>
      </c>
      <c r="E159" s="23">
        <v>0</v>
      </c>
    </row>
    <row r="160" spans="1:5" ht="12.75" customHeight="1" x14ac:dyDescent="0.2">
      <c r="A160" s="22" t="s">
        <v>63</v>
      </c>
      <c r="B160" s="22" t="s">
        <v>24</v>
      </c>
      <c r="C160" s="22" t="s">
        <v>32</v>
      </c>
      <c r="D160" s="23">
        <v>1</v>
      </c>
      <c r="E160" s="23">
        <v>0</v>
      </c>
    </row>
    <row r="161" spans="1:5" ht="12.75" customHeight="1" x14ac:dyDescent="0.2">
      <c r="A161" s="22" t="s">
        <v>165</v>
      </c>
      <c r="B161" s="22" t="s">
        <v>5</v>
      </c>
      <c r="C161" s="22" t="s">
        <v>44</v>
      </c>
      <c r="D161" s="23">
        <v>0</v>
      </c>
      <c r="E161" s="23">
        <v>1</v>
      </c>
    </row>
    <row r="162" spans="1:5" ht="12.75" customHeight="1" x14ac:dyDescent="0.2">
      <c r="A162" s="22" t="s">
        <v>166</v>
      </c>
      <c r="B162" s="22" t="s">
        <v>65</v>
      </c>
      <c r="C162" s="22" t="s">
        <v>21</v>
      </c>
      <c r="D162" s="23">
        <v>2</v>
      </c>
      <c r="E162" s="23">
        <v>2</v>
      </c>
    </row>
    <row r="163" spans="1:5" ht="12.75" customHeight="1" x14ac:dyDescent="0.2">
      <c r="A163" s="22" t="s">
        <v>166</v>
      </c>
      <c r="B163" s="22" t="s">
        <v>65</v>
      </c>
      <c r="C163" s="22" t="s">
        <v>28</v>
      </c>
      <c r="D163" s="23">
        <v>1</v>
      </c>
      <c r="E163" s="23">
        <v>0</v>
      </c>
    </row>
    <row r="164" spans="1:5" ht="12.75" customHeight="1" x14ac:dyDescent="0.2">
      <c r="A164" s="22" t="s">
        <v>166</v>
      </c>
      <c r="B164" s="22" t="s">
        <v>65</v>
      </c>
      <c r="C164" s="22" t="s">
        <v>22</v>
      </c>
      <c r="D164" s="23">
        <v>0</v>
      </c>
      <c r="E164" s="23">
        <v>1</v>
      </c>
    </row>
    <row r="165" spans="1:5" ht="12.75" customHeight="1" x14ac:dyDescent="0.2">
      <c r="A165" s="22" t="s">
        <v>166</v>
      </c>
      <c r="B165" s="22" t="s">
        <v>65</v>
      </c>
      <c r="C165" s="22" t="s">
        <v>9</v>
      </c>
      <c r="D165" s="23">
        <v>1</v>
      </c>
      <c r="E165" s="23">
        <v>0</v>
      </c>
    </row>
    <row r="166" spans="1:5" ht="12.75" customHeight="1" x14ac:dyDescent="0.2">
      <c r="A166" s="22" t="s">
        <v>166</v>
      </c>
      <c r="B166" s="22" t="s">
        <v>65</v>
      </c>
      <c r="C166" s="22" t="s">
        <v>10</v>
      </c>
      <c r="D166" s="23">
        <v>3</v>
      </c>
      <c r="E166" s="23">
        <v>1</v>
      </c>
    </row>
    <row r="167" spans="1:5" ht="12.75" customHeight="1" x14ac:dyDescent="0.2">
      <c r="A167" s="22" t="s">
        <v>166</v>
      </c>
      <c r="B167" s="22" t="s">
        <v>65</v>
      </c>
      <c r="C167" s="22" t="s">
        <v>23</v>
      </c>
      <c r="D167" s="23">
        <v>2</v>
      </c>
      <c r="E167" s="23">
        <v>2</v>
      </c>
    </row>
    <row r="168" spans="1:5" ht="12.75" customHeight="1" x14ac:dyDescent="0.2">
      <c r="A168" s="22" t="s">
        <v>166</v>
      </c>
      <c r="B168" s="22" t="s">
        <v>65</v>
      </c>
      <c r="C168" s="22" t="s">
        <v>62</v>
      </c>
      <c r="D168" s="23">
        <v>1</v>
      </c>
      <c r="E168" s="23">
        <v>2</v>
      </c>
    </row>
    <row r="169" spans="1:5" ht="12.75" customHeight="1" x14ac:dyDescent="0.2">
      <c r="A169" s="22" t="s">
        <v>506</v>
      </c>
      <c r="B169" s="22" t="s">
        <v>39</v>
      </c>
      <c r="C169" s="22" t="s">
        <v>17</v>
      </c>
      <c r="D169" s="23">
        <v>1</v>
      </c>
      <c r="E169" s="23">
        <v>0</v>
      </c>
    </row>
    <row r="170" spans="1:5" ht="12.75" customHeight="1" x14ac:dyDescent="0.2">
      <c r="A170" s="22" t="s">
        <v>506</v>
      </c>
      <c r="B170" s="22" t="s">
        <v>39</v>
      </c>
      <c r="C170" s="22" t="s">
        <v>58</v>
      </c>
      <c r="D170" s="23">
        <v>0</v>
      </c>
      <c r="E170" s="23">
        <v>1</v>
      </c>
    </row>
    <row r="171" spans="1:5" ht="12.75" customHeight="1" x14ac:dyDescent="0.2">
      <c r="A171" s="22" t="s">
        <v>507</v>
      </c>
      <c r="B171" s="22" t="s">
        <v>81</v>
      </c>
      <c r="C171" s="22" t="s">
        <v>50</v>
      </c>
      <c r="D171" s="23">
        <v>1</v>
      </c>
      <c r="E171" s="23">
        <v>0</v>
      </c>
    </row>
    <row r="172" spans="1:5" ht="12.75" customHeight="1" x14ac:dyDescent="0.2">
      <c r="A172" s="22" t="s">
        <v>167</v>
      </c>
      <c r="B172" s="22" t="s">
        <v>66</v>
      </c>
      <c r="C172" s="22" t="s">
        <v>31</v>
      </c>
      <c r="D172" s="23">
        <v>0</v>
      </c>
      <c r="E172" s="23">
        <v>4</v>
      </c>
    </row>
    <row r="173" spans="1:5" ht="12.75" customHeight="1" x14ac:dyDescent="0.2">
      <c r="A173" s="22" t="s">
        <v>167</v>
      </c>
      <c r="B173" s="22" t="s">
        <v>66</v>
      </c>
      <c r="C173" s="22" t="s">
        <v>35</v>
      </c>
      <c r="D173" s="23">
        <v>0</v>
      </c>
      <c r="E173" s="23">
        <v>1</v>
      </c>
    </row>
    <row r="174" spans="1:5" ht="12.75" customHeight="1" x14ac:dyDescent="0.2">
      <c r="A174" s="22" t="s">
        <v>167</v>
      </c>
      <c r="B174" s="22" t="s">
        <v>66</v>
      </c>
      <c r="C174" s="22" t="s">
        <v>67</v>
      </c>
      <c r="D174" s="23">
        <v>0</v>
      </c>
      <c r="E174" s="23">
        <v>1</v>
      </c>
    </row>
    <row r="175" spans="1:5" ht="12.75" customHeight="1" x14ac:dyDescent="0.2">
      <c r="A175" s="22" t="s">
        <v>167</v>
      </c>
      <c r="B175" s="22" t="s">
        <v>66</v>
      </c>
      <c r="C175" s="22" t="s">
        <v>508</v>
      </c>
      <c r="D175" s="23">
        <v>0</v>
      </c>
      <c r="E175" s="23">
        <v>1</v>
      </c>
    </row>
    <row r="176" spans="1:5" ht="12.75" customHeight="1" x14ac:dyDescent="0.2">
      <c r="A176" s="22" t="s">
        <v>167</v>
      </c>
      <c r="B176" s="22" t="s">
        <v>66</v>
      </c>
      <c r="C176" s="22" t="s">
        <v>32</v>
      </c>
      <c r="D176" s="23">
        <v>0</v>
      </c>
      <c r="E176" s="23">
        <v>2</v>
      </c>
    </row>
    <row r="177" spans="1:5" ht="12.75" customHeight="1" x14ac:dyDescent="0.2">
      <c r="A177" s="22" t="s">
        <v>509</v>
      </c>
      <c r="B177" s="22" t="s">
        <v>5</v>
      </c>
      <c r="C177" s="22" t="s">
        <v>10</v>
      </c>
      <c r="D177" s="23">
        <v>1</v>
      </c>
      <c r="E177" s="23">
        <v>0</v>
      </c>
    </row>
    <row r="178" spans="1:5" ht="12.75" customHeight="1" x14ac:dyDescent="0.2">
      <c r="A178" s="22" t="s">
        <v>509</v>
      </c>
      <c r="B178" s="22" t="s">
        <v>5</v>
      </c>
      <c r="C178" s="22" t="s">
        <v>6</v>
      </c>
      <c r="D178" s="23">
        <v>2</v>
      </c>
      <c r="E178" s="23">
        <v>0</v>
      </c>
    </row>
    <row r="179" spans="1:5" ht="12.75" customHeight="1" x14ac:dyDescent="0.2">
      <c r="A179" s="22" t="s">
        <v>168</v>
      </c>
      <c r="B179" s="22" t="s">
        <v>65</v>
      </c>
      <c r="C179" s="22" t="s">
        <v>50</v>
      </c>
      <c r="D179" s="23">
        <v>2</v>
      </c>
      <c r="E179" s="23">
        <v>1</v>
      </c>
    </row>
    <row r="180" spans="1:5" ht="12.75" customHeight="1" x14ac:dyDescent="0.2">
      <c r="A180" s="22" t="s">
        <v>168</v>
      </c>
      <c r="B180" s="22" t="s">
        <v>65</v>
      </c>
      <c r="C180" s="22" t="s">
        <v>17</v>
      </c>
      <c r="D180" s="23">
        <v>1</v>
      </c>
      <c r="E180" s="23">
        <v>0</v>
      </c>
    </row>
    <row r="181" spans="1:5" ht="12.75" customHeight="1" x14ac:dyDescent="0.2">
      <c r="A181" s="22" t="s">
        <v>69</v>
      </c>
      <c r="B181" s="22" t="s">
        <v>66</v>
      </c>
      <c r="C181" s="22" t="s">
        <v>34</v>
      </c>
      <c r="D181" s="23">
        <v>0</v>
      </c>
      <c r="E181" s="23">
        <v>2</v>
      </c>
    </row>
    <row r="182" spans="1:5" ht="12.75" customHeight="1" x14ac:dyDescent="0.2">
      <c r="A182" s="22" t="s">
        <v>69</v>
      </c>
      <c r="B182" s="22" t="s">
        <v>66</v>
      </c>
      <c r="C182" s="22" t="s">
        <v>58</v>
      </c>
      <c r="D182" s="23">
        <v>0</v>
      </c>
      <c r="E182" s="23">
        <v>3</v>
      </c>
    </row>
    <row r="183" spans="1:5" ht="12.75" customHeight="1" x14ac:dyDescent="0.2">
      <c r="A183" s="22" t="s">
        <v>69</v>
      </c>
      <c r="B183" s="22" t="s">
        <v>66</v>
      </c>
      <c r="C183" s="22" t="s">
        <v>7</v>
      </c>
      <c r="D183" s="23">
        <v>0</v>
      </c>
      <c r="E183" s="23">
        <v>2</v>
      </c>
    </row>
    <row r="184" spans="1:5" ht="12.75" customHeight="1" x14ac:dyDescent="0.2">
      <c r="A184" s="22" t="s">
        <v>69</v>
      </c>
      <c r="B184" s="22" t="s">
        <v>66</v>
      </c>
      <c r="C184" s="22" t="s">
        <v>32</v>
      </c>
      <c r="D184" s="23">
        <v>1</v>
      </c>
      <c r="E184" s="23">
        <v>0</v>
      </c>
    </row>
    <row r="185" spans="1:5" ht="12.75" customHeight="1" x14ac:dyDescent="0.2">
      <c r="A185" s="22" t="s">
        <v>169</v>
      </c>
      <c r="B185" s="22" t="s">
        <v>5</v>
      </c>
      <c r="C185" s="22" t="s">
        <v>31</v>
      </c>
      <c r="D185" s="23">
        <v>0</v>
      </c>
      <c r="E185" s="23">
        <v>1</v>
      </c>
    </row>
    <row r="186" spans="1:5" ht="12.75" customHeight="1" x14ac:dyDescent="0.2">
      <c r="A186" s="22" t="s">
        <v>170</v>
      </c>
      <c r="B186" s="22" t="s">
        <v>66</v>
      </c>
      <c r="C186" s="22" t="s">
        <v>34</v>
      </c>
      <c r="D186" s="23">
        <v>0</v>
      </c>
      <c r="E186" s="23">
        <v>1</v>
      </c>
    </row>
    <row r="187" spans="1:5" ht="12.75" customHeight="1" x14ac:dyDescent="0.2">
      <c r="A187" s="22" t="s">
        <v>70</v>
      </c>
      <c r="B187" s="22" t="s">
        <v>14</v>
      </c>
      <c r="C187" s="22" t="s">
        <v>28</v>
      </c>
      <c r="D187" s="23">
        <v>1</v>
      </c>
      <c r="E187" s="23">
        <v>1</v>
      </c>
    </row>
    <row r="188" spans="1:5" ht="12.75" customHeight="1" x14ac:dyDescent="0.2">
      <c r="A188" s="22" t="s">
        <v>70</v>
      </c>
      <c r="B188" s="22" t="s">
        <v>14</v>
      </c>
      <c r="C188" s="22" t="s">
        <v>35</v>
      </c>
      <c r="D188" s="23">
        <v>1</v>
      </c>
      <c r="E188" s="23">
        <v>0</v>
      </c>
    </row>
    <row r="189" spans="1:5" ht="12.75" customHeight="1" x14ac:dyDescent="0.2">
      <c r="A189" s="22" t="s">
        <v>70</v>
      </c>
      <c r="B189" s="22" t="s">
        <v>14</v>
      </c>
      <c r="C189" s="22" t="s">
        <v>510</v>
      </c>
      <c r="D189" s="23">
        <v>1</v>
      </c>
      <c r="E189" s="23">
        <v>0</v>
      </c>
    </row>
    <row r="190" spans="1:5" ht="12.75" customHeight="1" x14ac:dyDescent="0.2">
      <c r="A190" s="22" t="s">
        <v>70</v>
      </c>
      <c r="B190" s="22" t="s">
        <v>14</v>
      </c>
      <c r="C190" s="22" t="s">
        <v>94</v>
      </c>
      <c r="D190" s="23">
        <v>1</v>
      </c>
      <c r="E190" s="23">
        <v>0</v>
      </c>
    </row>
    <row r="191" spans="1:5" ht="12.75" customHeight="1" x14ac:dyDescent="0.2">
      <c r="A191" s="22" t="s">
        <v>171</v>
      </c>
      <c r="B191" s="22" t="s">
        <v>5</v>
      </c>
      <c r="C191" s="22" t="s">
        <v>35</v>
      </c>
      <c r="D191" s="23">
        <v>0</v>
      </c>
      <c r="E191" s="23">
        <v>1</v>
      </c>
    </row>
    <row r="192" spans="1:5" ht="12.75" customHeight="1" x14ac:dyDescent="0.2">
      <c r="A192" s="22" t="s">
        <v>171</v>
      </c>
      <c r="B192" s="22" t="s">
        <v>5</v>
      </c>
      <c r="C192" s="22" t="s">
        <v>510</v>
      </c>
      <c r="D192" s="23">
        <v>1</v>
      </c>
      <c r="E192" s="23">
        <v>0</v>
      </c>
    </row>
    <row r="193" spans="1:5" ht="12.75" customHeight="1" x14ac:dyDescent="0.2">
      <c r="A193" s="22" t="s">
        <v>171</v>
      </c>
      <c r="B193" s="22" t="s">
        <v>5</v>
      </c>
      <c r="C193" s="22" t="s">
        <v>32</v>
      </c>
      <c r="D193" s="23">
        <v>0</v>
      </c>
      <c r="E193" s="23">
        <v>1</v>
      </c>
    </row>
    <row r="194" spans="1:5" ht="12.75" customHeight="1" x14ac:dyDescent="0.2">
      <c r="A194" s="22" t="s">
        <v>172</v>
      </c>
      <c r="B194" s="22" t="s">
        <v>5</v>
      </c>
      <c r="C194" s="22" t="s">
        <v>21</v>
      </c>
      <c r="D194" s="23">
        <v>0</v>
      </c>
      <c r="E194" s="23">
        <v>1</v>
      </c>
    </row>
    <row r="195" spans="1:5" ht="12.75" customHeight="1" x14ac:dyDescent="0.2">
      <c r="A195" s="22" t="s">
        <v>172</v>
      </c>
      <c r="B195" s="22" t="s">
        <v>5</v>
      </c>
      <c r="C195" s="22" t="s">
        <v>31</v>
      </c>
      <c r="D195" s="23">
        <v>2</v>
      </c>
      <c r="E195" s="23">
        <v>1</v>
      </c>
    </row>
    <row r="196" spans="1:5" ht="12.75" customHeight="1" x14ac:dyDescent="0.2">
      <c r="A196" s="22" t="s">
        <v>172</v>
      </c>
      <c r="B196" s="22" t="s">
        <v>5</v>
      </c>
      <c r="C196" s="22" t="s">
        <v>68</v>
      </c>
      <c r="D196" s="23">
        <v>0</v>
      </c>
      <c r="E196" s="23">
        <v>1</v>
      </c>
    </row>
    <row r="197" spans="1:5" ht="12.75" customHeight="1" x14ac:dyDescent="0.2">
      <c r="A197" s="22" t="s">
        <v>172</v>
      </c>
      <c r="B197" s="22" t="s">
        <v>5</v>
      </c>
      <c r="C197" s="22" t="s">
        <v>17</v>
      </c>
      <c r="D197" s="23">
        <v>10</v>
      </c>
      <c r="E197" s="23">
        <v>6</v>
      </c>
    </row>
    <row r="198" spans="1:5" ht="12.75" customHeight="1" x14ac:dyDescent="0.2">
      <c r="A198" s="22" t="s">
        <v>172</v>
      </c>
      <c r="B198" s="22" t="s">
        <v>5</v>
      </c>
      <c r="C198" s="22" t="s">
        <v>10</v>
      </c>
      <c r="D198" s="23">
        <v>4</v>
      </c>
      <c r="E198" s="23">
        <v>1</v>
      </c>
    </row>
    <row r="199" spans="1:5" ht="12.75" customHeight="1" x14ac:dyDescent="0.2">
      <c r="A199" s="22" t="s">
        <v>172</v>
      </c>
      <c r="B199" s="22" t="s">
        <v>5</v>
      </c>
      <c r="C199" s="22" t="s">
        <v>18</v>
      </c>
      <c r="D199" s="23">
        <v>2</v>
      </c>
      <c r="E199" s="23">
        <v>4</v>
      </c>
    </row>
    <row r="200" spans="1:5" ht="12.75" customHeight="1" x14ac:dyDescent="0.2">
      <c r="A200" s="22" t="s">
        <v>172</v>
      </c>
      <c r="B200" s="22" t="s">
        <v>5</v>
      </c>
      <c r="C200" s="22" t="s">
        <v>23</v>
      </c>
      <c r="D200" s="23">
        <v>5</v>
      </c>
      <c r="E200" s="23">
        <v>4</v>
      </c>
    </row>
    <row r="201" spans="1:5" ht="12.75" customHeight="1" x14ac:dyDescent="0.2">
      <c r="A201" s="22" t="s">
        <v>172</v>
      </c>
      <c r="B201" s="22" t="s">
        <v>5</v>
      </c>
      <c r="C201" s="22" t="s">
        <v>7</v>
      </c>
      <c r="D201" s="23">
        <v>1</v>
      </c>
      <c r="E201" s="23">
        <v>0</v>
      </c>
    </row>
    <row r="202" spans="1:5" ht="12.75" customHeight="1" x14ac:dyDescent="0.2">
      <c r="A202" s="22" t="s">
        <v>71</v>
      </c>
      <c r="B202" s="22" t="s">
        <v>14</v>
      </c>
      <c r="C202" s="22" t="s">
        <v>511</v>
      </c>
      <c r="D202" s="23">
        <v>1</v>
      </c>
      <c r="E202" s="23">
        <v>0</v>
      </c>
    </row>
    <row r="203" spans="1:5" ht="12.75" customHeight="1" x14ac:dyDescent="0.2">
      <c r="A203" s="22" t="s">
        <v>71</v>
      </c>
      <c r="B203" s="22" t="s">
        <v>14</v>
      </c>
      <c r="C203" s="22" t="s">
        <v>10</v>
      </c>
      <c r="D203" s="23">
        <v>2</v>
      </c>
      <c r="E203" s="23">
        <v>1</v>
      </c>
    </row>
    <row r="204" spans="1:5" ht="12.75" customHeight="1" x14ac:dyDescent="0.2">
      <c r="A204" s="22" t="s">
        <v>71</v>
      </c>
      <c r="B204" s="22" t="s">
        <v>14</v>
      </c>
      <c r="C204" s="22" t="s">
        <v>58</v>
      </c>
      <c r="D204" s="23">
        <v>0</v>
      </c>
      <c r="E204" s="23">
        <v>1</v>
      </c>
    </row>
    <row r="205" spans="1:5" ht="12.75" customHeight="1" x14ac:dyDescent="0.2">
      <c r="A205" s="22" t="s">
        <v>512</v>
      </c>
      <c r="B205" s="22" t="s">
        <v>66</v>
      </c>
      <c r="C205" s="22" t="s">
        <v>31</v>
      </c>
      <c r="D205" s="23">
        <v>1</v>
      </c>
      <c r="E205" s="23">
        <v>0</v>
      </c>
    </row>
    <row r="206" spans="1:5" ht="12.75" customHeight="1" x14ac:dyDescent="0.2">
      <c r="A206" s="22" t="s">
        <v>512</v>
      </c>
      <c r="B206" s="22" t="s">
        <v>66</v>
      </c>
      <c r="C206" s="22" t="s">
        <v>513</v>
      </c>
      <c r="D206" s="23">
        <v>1</v>
      </c>
      <c r="E206" s="23">
        <v>0</v>
      </c>
    </row>
    <row r="207" spans="1:5" ht="12.75" customHeight="1" x14ac:dyDescent="0.2">
      <c r="A207" s="22" t="s">
        <v>512</v>
      </c>
      <c r="B207" s="22" t="s">
        <v>66</v>
      </c>
      <c r="C207" s="22" t="s">
        <v>94</v>
      </c>
      <c r="D207" s="23">
        <v>1</v>
      </c>
      <c r="E207" s="23">
        <v>0</v>
      </c>
    </row>
    <row r="208" spans="1:5" ht="12.75" customHeight="1" x14ac:dyDescent="0.2">
      <c r="A208" s="22" t="s">
        <v>512</v>
      </c>
      <c r="B208" s="22" t="s">
        <v>66</v>
      </c>
      <c r="C208" s="22" t="s">
        <v>6</v>
      </c>
      <c r="D208" s="23">
        <v>0</v>
      </c>
      <c r="E208" s="23">
        <v>1</v>
      </c>
    </row>
    <row r="209" spans="1:5" ht="12.75" customHeight="1" x14ac:dyDescent="0.2">
      <c r="A209" s="22" t="s">
        <v>173</v>
      </c>
      <c r="B209" s="22" t="s">
        <v>24</v>
      </c>
      <c r="C209" s="22" t="s">
        <v>21</v>
      </c>
      <c r="D209" s="23">
        <v>0</v>
      </c>
      <c r="E209" s="23">
        <v>1</v>
      </c>
    </row>
    <row r="210" spans="1:5" ht="12.75" customHeight="1" x14ac:dyDescent="0.2">
      <c r="A210" s="22" t="s">
        <v>173</v>
      </c>
      <c r="B210" s="22" t="s">
        <v>24</v>
      </c>
      <c r="C210" s="22" t="s">
        <v>10</v>
      </c>
      <c r="D210" s="23">
        <v>5</v>
      </c>
      <c r="E210" s="23">
        <v>2</v>
      </c>
    </row>
    <row r="211" spans="1:5" ht="12.75" customHeight="1" x14ac:dyDescent="0.2">
      <c r="A211" s="22" t="s">
        <v>173</v>
      </c>
      <c r="B211" s="22" t="s">
        <v>24</v>
      </c>
      <c r="C211" s="22" t="s">
        <v>7</v>
      </c>
      <c r="D211" s="23">
        <v>1</v>
      </c>
      <c r="E211" s="23">
        <v>1</v>
      </c>
    </row>
    <row r="212" spans="1:5" ht="12.75" customHeight="1" x14ac:dyDescent="0.2">
      <c r="A212" s="22" t="s">
        <v>72</v>
      </c>
      <c r="B212" s="22" t="s">
        <v>8</v>
      </c>
      <c r="C212" s="22" t="s">
        <v>21</v>
      </c>
      <c r="D212" s="23">
        <v>3</v>
      </c>
      <c r="E212" s="23">
        <v>0</v>
      </c>
    </row>
    <row r="213" spans="1:5" ht="12.75" customHeight="1" x14ac:dyDescent="0.2">
      <c r="A213" s="22" t="s">
        <v>72</v>
      </c>
      <c r="B213" s="22" t="s">
        <v>8</v>
      </c>
      <c r="C213" s="22" t="s">
        <v>35</v>
      </c>
      <c r="D213" s="23">
        <v>4</v>
      </c>
      <c r="E213" s="23">
        <v>4</v>
      </c>
    </row>
    <row r="214" spans="1:5" ht="12.75" customHeight="1" x14ac:dyDescent="0.2">
      <c r="A214" s="22" t="s">
        <v>72</v>
      </c>
      <c r="B214" s="22" t="s">
        <v>8</v>
      </c>
      <c r="C214" s="22" t="s">
        <v>9</v>
      </c>
      <c r="D214" s="23">
        <v>3</v>
      </c>
      <c r="E214" s="23">
        <v>2</v>
      </c>
    </row>
    <row r="215" spans="1:5" ht="12.75" customHeight="1" x14ac:dyDescent="0.2">
      <c r="A215" s="22" t="s">
        <v>72</v>
      </c>
      <c r="B215" s="22" t="s">
        <v>8</v>
      </c>
      <c r="C215" s="22" t="s">
        <v>10</v>
      </c>
      <c r="D215" s="23">
        <v>2</v>
      </c>
      <c r="E215" s="23">
        <v>1</v>
      </c>
    </row>
    <row r="216" spans="1:5" ht="12.75" customHeight="1" x14ac:dyDescent="0.2">
      <c r="A216" s="22" t="s">
        <v>72</v>
      </c>
      <c r="B216" s="22" t="s">
        <v>8</v>
      </c>
      <c r="C216" s="22" t="s">
        <v>58</v>
      </c>
      <c r="D216" s="23">
        <v>4</v>
      </c>
      <c r="E216" s="23">
        <v>1</v>
      </c>
    </row>
    <row r="217" spans="1:5" ht="12.75" customHeight="1" x14ac:dyDescent="0.2">
      <c r="A217" s="22" t="s">
        <v>72</v>
      </c>
      <c r="B217" s="22" t="s">
        <v>8</v>
      </c>
      <c r="C217" s="22" t="s">
        <v>32</v>
      </c>
      <c r="D217" s="23">
        <v>1</v>
      </c>
      <c r="E217" s="23">
        <v>2</v>
      </c>
    </row>
    <row r="218" spans="1:5" ht="12.75" customHeight="1" x14ac:dyDescent="0.2">
      <c r="A218" s="22" t="s">
        <v>174</v>
      </c>
      <c r="B218" s="22" t="s">
        <v>41</v>
      </c>
      <c r="C218" s="22" t="s">
        <v>68</v>
      </c>
      <c r="D218" s="23">
        <v>0</v>
      </c>
      <c r="E218" s="23">
        <v>1</v>
      </c>
    </row>
    <row r="219" spans="1:5" ht="12.75" customHeight="1" x14ac:dyDescent="0.2">
      <c r="A219" s="22" t="s">
        <v>175</v>
      </c>
      <c r="B219" s="22" t="s">
        <v>24</v>
      </c>
      <c r="C219" s="22" t="s">
        <v>35</v>
      </c>
      <c r="D219" s="23">
        <v>1</v>
      </c>
      <c r="E219" s="23">
        <v>1</v>
      </c>
    </row>
    <row r="220" spans="1:5" ht="12.75" customHeight="1" x14ac:dyDescent="0.2">
      <c r="A220" s="22" t="s">
        <v>176</v>
      </c>
      <c r="B220" s="22" t="s">
        <v>66</v>
      </c>
      <c r="C220" s="22" t="s">
        <v>31</v>
      </c>
      <c r="D220" s="23">
        <v>1</v>
      </c>
      <c r="E220" s="23">
        <v>0</v>
      </c>
    </row>
    <row r="221" spans="1:5" ht="12.75" customHeight="1" x14ac:dyDescent="0.2">
      <c r="A221" s="22" t="s">
        <v>176</v>
      </c>
      <c r="B221" s="22" t="s">
        <v>66</v>
      </c>
      <c r="C221" s="22" t="s">
        <v>46</v>
      </c>
      <c r="D221" s="23">
        <v>1</v>
      </c>
      <c r="E221" s="23">
        <v>1</v>
      </c>
    </row>
    <row r="222" spans="1:5" ht="12.75" customHeight="1" x14ac:dyDescent="0.2">
      <c r="A222" s="22" t="s">
        <v>177</v>
      </c>
      <c r="B222" s="22" t="s">
        <v>39</v>
      </c>
      <c r="C222" s="22" t="s">
        <v>34</v>
      </c>
      <c r="D222" s="23">
        <v>1</v>
      </c>
      <c r="E222" s="23">
        <v>1</v>
      </c>
    </row>
    <row r="223" spans="1:5" ht="12.75" customHeight="1" x14ac:dyDescent="0.2">
      <c r="A223" s="22" t="s">
        <v>177</v>
      </c>
      <c r="B223" s="22" t="s">
        <v>39</v>
      </c>
      <c r="C223" s="22" t="s">
        <v>21</v>
      </c>
      <c r="D223" s="23">
        <v>0</v>
      </c>
      <c r="E223" s="23">
        <v>1</v>
      </c>
    </row>
    <row r="224" spans="1:5" ht="12.75" customHeight="1" x14ac:dyDescent="0.2">
      <c r="A224" s="22" t="s">
        <v>177</v>
      </c>
      <c r="B224" s="22" t="s">
        <v>39</v>
      </c>
      <c r="C224" s="22" t="s">
        <v>28</v>
      </c>
      <c r="D224" s="23">
        <v>1</v>
      </c>
      <c r="E224" s="23">
        <v>1</v>
      </c>
    </row>
    <row r="225" spans="1:5" ht="12.75" customHeight="1" x14ac:dyDescent="0.2">
      <c r="A225" s="22" t="s">
        <v>177</v>
      </c>
      <c r="B225" s="22" t="s">
        <v>39</v>
      </c>
      <c r="C225" s="22" t="s">
        <v>10</v>
      </c>
      <c r="D225" s="23">
        <v>0</v>
      </c>
      <c r="E225" s="23">
        <v>1</v>
      </c>
    </row>
    <row r="226" spans="1:5" ht="12.75" customHeight="1" x14ac:dyDescent="0.2">
      <c r="A226" s="22" t="s">
        <v>177</v>
      </c>
      <c r="B226" s="22" t="s">
        <v>39</v>
      </c>
      <c r="C226" s="22" t="s">
        <v>32</v>
      </c>
      <c r="D226" s="23">
        <v>2</v>
      </c>
      <c r="E226" s="23">
        <v>0</v>
      </c>
    </row>
    <row r="227" spans="1:5" ht="12.75" customHeight="1" x14ac:dyDescent="0.2">
      <c r="A227" s="22" t="s">
        <v>73</v>
      </c>
      <c r="B227" s="22" t="s">
        <v>41</v>
      </c>
      <c r="C227" s="22" t="s">
        <v>28</v>
      </c>
      <c r="D227" s="23">
        <v>1</v>
      </c>
      <c r="E227" s="23">
        <v>1</v>
      </c>
    </row>
    <row r="228" spans="1:5" ht="12.75" customHeight="1" x14ac:dyDescent="0.2">
      <c r="A228" s="22" t="s">
        <v>514</v>
      </c>
      <c r="B228" s="22" t="s">
        <v>42</v>
      </c>
      <c r="C228" s="22" t="s">
        <v>10</v>
      </c>
      <c r="D228" s="23">
        <v>1</v>
      </c>
      <c r="E228" s="23">
        <v>0</v>
      </c>
    </row>
    <row r="229" spans="1:5" ht="12.75" customHeight="1" x14ac:dyDescent="0.2">
      <c r="A229" s="22" t="s">
        <v>515</v>
      </c>
      <c r="B229" s="22" t="s">
        <v>95</v>
      </c>
      <c r="C229" s="22" t="s">
        <v>10</v>
      </c>
      <c r="D229" s="23">
        <v>1</v>
      </c>
      <c r="E229" s="23">
        <v>0</v>
      </c>
    </row>
    <row r="230" spans="1:5" ht="12.75" customHeight="1" x14ac:dyDescent="0.2">
      <c r="A230" s="22" t="s">
        <v>515</v>
      </c>
      <c r="B230" s="22" t="s">
        <v>95</v>
      </c>
      <c r="C230" s="22" t="s">
        <v>7</v>
      </c>
      <c r="D230" s="23">
        <v>1</v>
      </c>
      <c r="E230" s="23">
        <v>0</v>
      </c>
    </row>
    <row r="231" spans="1:5" ht="12.75" customHeight="1" x14ac:dyDescent="0.2">
      <c r="A231" s="22" t="s">
        <v>178</v>
      </c>
      <c r="B231" s="22" t="s">
        <v>12</v>
      </c>
      <c r="C231" s="22" t="s">
        <v>28</v>
      </c>
      <c r="D231" s="23">
        <v>11</v>
      </c>
      <c r="E231" s="23">
        <v>5</v>
      </c>
    </row>
    <row r="232" spans="1:5" ht="12.75" customHeight="1" x14ac:dyDescent="0.2">
      <c r="A232" s="22" t="s">
        <v>178</v>
      </c>
      <c r="B232" s="22" t="s">
        <v>12</v>
      </c>
      <c r="C232" s="22" t="s">
        <v>9</v>
      </c>
      <c r="D232" s="23">
        <v>1</v>
      </c>
      <c r="E232" s="23">
        <v>0</v>
      </c>
    </row>
    <row r="233" spans="1:5" ht="12.75" customHeight="1" x14ac:dyDescent="0.2">
      <c r="A233" s="22" t="s">
        <v>178</v>
      </c>
      <c r="B233" s="22" t="s">
        <v>12</v>
      </c>
      <c r="C233" s="22" t="s">
        <v>10</v>
      </c>
      <c r="D233" s="23">
        <v>0</v>
      </c>
      <c r="E233" s="23">
        <v>1</v>
      </c>
    </row>
    <row r="234" spans="1:5" ht="12.75" customHeight="1" x14ac:dyDescent="0.2">
      <c r="A234" s="22" t="s">
        <v>178</v>
      </c>
      <c r="B234" s="22" t="s">
        <v>12</v>
      </c>
      <c r="C234" s="22" t="s">
        <v>149</v>
      </c>
      <c r="D234" s="23">
        <v>1</v>
      </c>
      <c r="E234" s="23">
        <v>0</v>
      </c>
    </row>
    <row r="235" spans="1:5" ht="12.75" customHeight="1" x14ac:dyDescent="0.2">
      <c r="A235" s="22" t="s">
        <v>74</v>
      </c>
      <c r="B235" s="22" t="s">
        <v>8</v>
      </c>
      <c r="C235" s="22" t="s">
        <v>21</v>
      </c>
      <c r="D235" s="23">
        <v>2</v>
      </c>
      <c r="E235" s="23">
        <v>1</v>
      </c>
    </row>
    <row r="236" spans="1:5" ht="12.75" customHeight="1" x14ac:dyDescent="0.2">
      <c r="A236" s="22" t="s">
        <v>74</v>
      </c>
      <c r="B236" s="22" t="s">
        <v>8</v>
      </c>
      <c r="C236" s="22" t="s">
        <v>28</v>
      </c>
      <c r="D236" s="23">
        <v>5</v>
      </c>
      <c r="E236" s="23">
        <v>5</v>
      </c>
    </row>
    <row r="237" spans="1:5" ht="12.75" customHeight="1" x14ac:dyDescent="0.2">
      <c r="A237" s="22" t="s">
        <v>74</v>
      </c>
      <c r="B237" s="22" t="s">
        <v>8</v>
      </c>
      <c r="C237" s="22" t="s">
        <v>35</v>
      </c>
      <c r="D237" s="23">
        <v>0</v>
      </c>
      <c r="E237" s="23">
        <v>2</v>
      </c>
    </row>
    <row r="238" spans="1:5" ht="12.75" customHeight="1" x14ac:dyDescent="0.2">
      <c r="A238" s="22" t="s">
        <v>74</v>
      </c>
      <c r="B238" s="22" t="s">
        <v>8</v>
      </c>
      <c r="C238" s="22" t="s">
        <v>10</v>
      </c>
      <c r="D238" s="23">
        <v>2</v>
      </c>
      <c r="E238" s="23">
        <v>3</v>
      </c>
    </row>
    <row r="239" spans="1:5" ht="12.75" customHeight="1" x14ac:dyDescent="0.2">
      <c r="A239" s="22" t="s">
        <v>74</v>
      </c>
      <c r="B239" s="22" t="s">
        <v>8</v>
      </c>
      <c r="C239" s="22" t="s">
        <v>18</v>
      </c>
      <c r="D239" s="23">
        <v>5</v>
      </c>
      <c r="E239" s="23">
        <v>2</v>
      </c>
    </row>
    <row r="240" spans="1:5" ht="12.75" customHeight="1" x14ac:dyDescent="0.2">
      <c r="A240" s="22" t="s">
        <v>74</v>
      </c>
      <c r="B240" s="22" t="s">
        <v>8</v>
      </c>
      <c r="C240" s="22" t="s">
        <v>148</v>
      </c>
      <c r="D240" s="23">
        <v>1</v>
      </c>
      <c r="E240" s="23">
        <v>0</v>
      </c>
    </row>
    <row r="241" spans="1:5" ht="12.75" customHeight="1" x14ac:dyDescent="0.2">
      <c r="A241" s="22" t="s">
        <v>179</v>
      </c>
      <c r="B241" s="22" t="s">
        <v>24</v>
      </c>
      <c r="C241" s="22" t="s">
        <v>28</v>
      </c>
      <c r="D241" s="23">
        <v>1</v>
      </c>
      <c r="E241" s="23">
        <v>0</v>
      </c>
    </row>
    <row r="242" spans="1:5" ht="12.75" customHeight="1" x14ac:dyDescent="0.2">
      <c r="A242" s="22" t="s">
        <v>179</v>
      </c>
      <c r="B242" s="22" t="s">
        <v>24</v>
      </c>
      <c r="C242" s="22" t="s">
        <v>18</v>
      </c>
      <c r="D242" s="23">
        <v>0</v>
      </c>
      <c r="E242" s="23">
        <v>2</v>
      </c>
    </row>
    <row r="243" spans="1:5" ht="12.75" customHeight="1" x14ac:dyDescent="0.2">
      <c r="A243" s="22" t="s">
        <v>179</v>
      </c>
      <c r="B243" s="22" t="s">
        <v>24</v>
      </c>
      <c r="C243" s="22" t="s">
        <v>92</v>
      </c>
      <c r="D243" s="23">
        <v>0</v>
      </c>
      <c r="E243" s="23">
        <v>2</v>
      </c>
    </row>
    <row r="244" spans="1:5" ht="12.75" customHeight="1" x14ac:dyDescent="0.2">
      <c r="A244" s="22" t="s">
        <v>75</v>
      </c>
      <c r="B244" s="22" t="s">
        <v>26</v>
      </c>
      <c r="C244" s="22" t="s">
        <v>34</v>
      </c>
      <c r="D244" s="23">
        <v>0</v>
      </c>
      <c r="E244" s="23">
        <v>1</v>
      </c>
    </row>
    <row r="245" spans="1:5" ht="12.75" customHeight="1" x14ac:dyDescent="0.2">
      <c r="A245" s="22" t="s">
        <v>75</v>
      </c>
      <c r="B245" s="22" t="s">
        <v>26</v>
      </c>
      <c r="C245" s="22" t="s">
        <v>21</v>
      </c>
      <c r="D245" s="23">
        <v>1</v>
      </c>
      <c r="E245" s="23">
        <v>3</v>
      </c>
    </row>
    <row r="246" spans="1:5" ht="12.75" customHeight="1" x14ac:dyDescent="0.2">
      <c r="A246" s="22" t="s">
        <v>75</v>
      </c>
      <c r="B246" s="22" t="s">
        <v>26</v>
      </c>
      <c r="C246" s="22" t="s">
        <v>150</v>
      </c>
      <c r="D246" s="23">
        <v>0</v>
      </c>
      <c r="E246" s="23">
        <v>1</v>
      </c>
    </row>
    <row r="247" spans="1:5" ht="12.75" customHeight="1" x14ac:dyDescent="0.2">
      <c r="A247" s="22" t="s">
        <v>75</v>
      </c>
      <c r="B247" s="22" t="s">
        <v>26</v>
      </c>
      <c r="C247" s="22" t="s">
        <v>28</v>
      </c>
      <c r="D247" s="23">
        <v>1</v>
      </c>
      <c r="E247" s="23">
        <v>0</v>
      </c>
    </row>
    <row r="248" spans="1:5" ht="12.75" customHeight="1" x14ac:dyDescent="0.2">
      <c r="A248" s="22" t="s">
        <v>75</v>
      </c>
      <c r="B248" s="22" t="s">
        <v>26</v>
      </c>
      <c r="C248" s="22" t="s">
        <v>503</v>
      </c>
      <c r="D248" s="23">
        <v>0</v>
      </c>
      <c r="E248" s="23">
        <v>1</v>
      </c>
    </row>
    <row r="249" spans="1:5" ht="12.75" customHeight="1" x14ac:dyDescent="0.2">
      <c r="A249" s="22" t="s">
        <v>75</v>
      </c>
      <c r="B249" s="22" t="s">
        <v>26</v>
      </c>
      <c r="C249" s="22" t="s">
        <v>9</v>
      </c>
      <c r="D249" s="23">
        <v>1</v>
      </c>
      <c r="E249" s="23">
        <v>1</v>
      </c>
    </row>
    <row r="250" spans="1:5" ht="12.75" customHeight="1" x14ac:dyDescent="0.2">
      <c r="A250" s="22" t="s">
        <v>75</v>
      </c>
      <c r="B250" s="22" t="s">
        <v>26</v>
      </c>
      <c r="C250" s="22" t="s">
        <v>10</v>
      </c>
      <c r="D250" s="23">
        <v>1</v>
      </c>
      <c r="E250" s="23">
        <v>0</v>
      </c>
    </row>
    <row r="251" spans="1:5" ht="12.75" customHeight="1" x14ac:dyDescent="0.2">
      <c r="A251" s="22" t="s">
        <v>75</v>
      </c>
      <c r="B251" s="22" t="s">
        <v>26</v>
      </c>
      <c r="C251" s="22" t="s">
        <v>58</v>
      </c>
      <c r="D251" s="23">
        <v>0</v>
      </c>
      <c r="E251" s="23">
        <v>1</v>
      </c>
    </row>
    <row r="252" spans="1:5" ht="12.75" customHeight="1" x14ac:dyDescent="0.2">
      <c r="A252" s="22" t="s">
        <v>75</v>
      </c>
      <c r="B252" s="22" t="s">
        <v>26</v>
      </c>
      <c r="C252" s="22" t="s">
        <v>18</v>
      </c>
      <c r="D252" s="23">
        <v>1</v>
      </c>
      <c r="E252" s="23">
        <v>0</v>
      </c>
    </row>
    <row r="253" spans="1:5" ht="12.75" customHeight="1" x14ac:dyDescent="0.2">
      <c r="A253" s="22" t="s">
        <v>75</v>
      </c>
      <c r="B253" s="22" t="s">
        <v>26</v>
      </c>
      <c r="C253" s="22" t="s">
        <v>32</v>
      </c>
      <c r="D253" s="23">
        <v>1</v>
      </c>
      <c r="E253" s="23">
        <v>0</v>
      </c>
    </row>
    <row r="254" spans="1:5" ht="12.75" customHeight="1" x14ac:dyDescent="0.2">
      <c r="A254" s="22" t="s">
        <v>76</v>
      </c>
      <c r="B254" s="22" t="s">
        <v>41</v>
      </c>
      <c r="C254" s="22" t="s">
        <v>9</v>
      </c>
      <c r="D254" s="23">
        <v>2</v>
      </c>
      <c r="E254" s="23">
        <v>2</v>
      </c>
    </row>
    <row r="255" spans="1:5" ht="12.75" customHeight="1" x14ac:dyDescent="0.2">
      <c r="A255" s="22" t="s">
        <v>77</v>
      </c>
      <c r="B255" s="22" t="s">
        <v>8</v>
      </c>
      <c r="C255" s="22" t="s">
        <v>7</v>
      </c>
      <c r="D255" s="23">
        <v>0</v>
      </c>
      <c r="E255" s="23">
        <v>1</v>
      </c>
    </row>
    <row r="256" spans="1:5" ht="12.75" customHeight="1" x14ac:dyDescent="0.2">
      <c r="A256" s="22" t="s">
        <v>78</v>
      </c>
      <c r="B256" s="22" t="s">
        <v>8</v>
      </c>
      <c r="C256" s="22" t="s">
        <v>58</v>
      </c>
      <c r="D256" s="23">
        <v>2</v>
      </c>
      <c r="E256" s="23">
        <v>2</v>
      </c>
    </row>
    <row r="257" spans="1:5" ht="12.75" customHeight="1" x14ac:dyDescent="0.2">
      <c r="A257" s="22" t="s">
        <v>516</v>
      </c>
      <c r="B257" s="22" t="s">
        <v>42</v>
      </c>
      <c r="C257" s="22" t="s">
        <v>34</v>
      </c>
      <c r="D257" s="23">
        <v>1</v>
      </c>
      <c r="E257" s="23">
        <v>2</v>
      </c>
    </row>
    <row r="258" spans="1:5" ht="12.75" customHeight="1" x14ac:dyDescent="0.2">
      <c r="A258" s="22" t="s">
        <v>516</v>
      </c>
      <c r="B258" s="22" t="s">
        <v>42</v>
      </c>
      <c r="C258" s="22" t="s">
        <v>21</v>
      </c>
      <c r="D258" s="23">
        <v>0</v>
      </c>
      <c r="E258" s="23">
        <v>2</v>
      </c>
    </row>
    <row r="259" spans="1:5" ht="12.75" customHeight="1" x14ac:dyDescent="0.2">
      <c r="A259" s="22" t="s">
        <v>516</v>
      </c>
      <c r="B259" s="22" t="s">
        <v>42</v>
      </c>
      <c r="C259" s="22" t="s">
        <v>9</v>
      </c>
      <c r="D259" s="23">
        <v>8</v>
      </c>
      <c r="E259" s="23">
        <v>7</v>
      </c>
    </row>
    <row r="260" spans="1:5" ht="12.75" customHeight="1" x14ac:dyDescent="0.2">
      <c r="A260" s="22" t="s">
        <v>516</v>
      </c>
      <c r="B260" s="22" t="s">
        <v>42</v>
      </c>
      <c r="C260" s="22" t="s">
        <v>10</v>
      </c>
      <c r="D260" s="23">
        <v>2</v>
      </c>
      <c r="E260" s="23">
        <v>1</v>
      </c>
    </row>
    <row r="261" spans="1:5" ht="12.75" customHeight="1" x14ac:dyDescent="0.2">
      <c r="A261" s="22" t="s">
        <v>79</v>
      </c>
      <c r="B261" s="22" t="s">
        <v>24</v>
      </c>
      <c r="C261" s="22" t="s">
        <v>21</v>
      </c>
      <c r="D261" s="23">
        <v>2</v>
      </c>
      <c r="E261" s="23">
        <v>3</v>
      </c>
    </row>
    <row r="262" spans="1:5" ht="12.75" customHeight="1" x14ac:dyDescent="0.2">
      <c r="A262" s="22" t="s">
        <v>79</v>
      </c>
      <c r="B262" s="22" t="s">
        <v>24</v>
      </c>
      <c r="C262" s="22" t="s">
        <v>28</v>
      </c>
      <c r="D262" s="23">
        <v>0</v>
      </c>
      <c r="E262" s="23">
        <v>1</v>
      </c>
    </row>
    <row r="263" spans="1:5" ht="12.75" customHeight="1" x14ac:dyDescent="0.2">
      <c r="A263" s="22" t="s">
        <v>79</v>
      </c>
      <c r="B263" s="22" t="s">
        <v>24</v>
      </c>
      <c r="C263" s="22" t="s">
        <v>9</v>
      </c>
      <c r="D263" s="23">
        <v>0</v>
      </c>
      <c r="E263" s="23">
        <v>3</v>
      </c>
    </row>
    <row r="264" spans="1:5" ht="12.75" customHeight="1" x14ac:dyDescent="0.2">
      <c r="A264" s="22" t="s">
        <v>79</v>
      </c>
      <c r="B264" s="22" t="s">
        <v>24</v>
      </c>
      <c r="C264" s="22" t="s">
        <v>17</v>
      </c>
      <c r="D264" s="23">
        <v>4</v>
      </c>
      <c r="E264" s="23">
        <v>1</v>
      </c>
    </row>
    <row r="265" spans="1:5" ht="12.75" customHeight="1" x14ac:dyDescent="0.2">
      <c r="A265" s="22" t="s">
        <v>79</v>
      </c>
      <c r="B265" s="22" t="s">
        <v>24</v>
      </c>
      <c r="C265" s="22" t="s">
        <v>84</v>
      </c>
      <c r="D265" s="23">
        <v>1</v>
      </c>
      <c r="E265" s="23">
        <v>3</v>
      </c>
    </row>
    <row r="266" spans="1:5" ht="12.75" customHeight="1" x14ac:dyDescent="0.2">
      <c r="A266" s="22" t="s">
        <v>79</v>
      </c>
      <c r="B266" s="22" t="s">
        <v>24</v>
      </c>
      <c r="C266" s="22" t="s">
        <v>18</v>
      </c>
      <c r="D266" s="23">
        <v>1</v>
      </c>
      <c r="E266" s="23">
        <v>0</v>
      </c>
    </row>
    <row r="267" spans="1:5" ht="12.75" customHeight="1" x14ac:dyDescent="0.2">
      <c r="A267" s="22" t="s">
        <v>79</v>
      </c>
      <c r="B267" s="22" t="s">
        <v>24</v>
      </c>
      <c r="C267" s="22" t="s">
        <v>44</v>
      </c>
      <c r="D267" s="23">
        <v>0</v>
      </c>
      <c r="E267" s="23">
        <v>1</v>
      </c>
    </row>
    <row r="268" spans="1:5" ht="12.75" customHeight="1" x14ac:dyDescent="0.2">
      <c r="A268" s="22" t="s">
        <v>79</v>
      </c>
      <c r="B268" s="22" t="s">
        <v>24</v>
      </c>
      <c r="C268" s="22" t="s">
        <v>32</v>
      </c>
      <c r="D268" s="23">
        <v>2</v>
      </c>
      <c r="E268" s="23">
        <v>2</v>
      </c>
    </row>
    <row r="269" spans="1:5" ht="12.75" customHeight="1" x14ac:dyDescent="0.2">
      <c r="A269" s="22" t="s">
        <v>180</v>
      </c>
      <c r="B269" s="22" t="s">
        <v>24</v>
      </c>
      <c r="C269" s="22" t="s">
        <v>21</v>
      </c>
      <c r="D269" s="23">
        <v>0</v>
      </c>
      <c r="E269" s="23">
        <v>1</v>
      </c>
    </row>
    <row r="270" spans="1:5" ht="12.75" customHeight="1" x14ac:dyDescent="0.2">
      <c r="A270" s="22" t="s">
        <v>180</v>
      </c>
      <c r="B270" s="22" t="s">
        <v>24</v>
      </c>
      <c r="C270" s="22" t="s">
        <v>22</v>
      </c>
      <c r="D270" s="23">
        <v>1</v>
      </c>
      <c r="E270" s="23">
        <v>0</v>
      </c>
    </row>
    <row r="271" spans="1:5" ht="12.75" customHeight="1" x14ac:dyDescent="0.2">
      <c r="A271" s="22" t="s">
        <v>180</v>
      </c>
      <c r="B271" s="22" t="s">
        <v>24</v>
      </c>
      <c r="C271" s="22" t="s">
        <v>9</v>
      </c>
      <c r="D271" s="23">
        <v>0</v>
      </c>
      <c r="E271" s="23">
        <v>1</v>
      </c>
    </row>
    <row r="272" spans="1:5" ht="12.75" customHeight="1" x14ac:dyDescent="0.2">
      <c r="A272" s="22" t="s">
        <v>180</v>
      </c>
      <c r="B272" s="22" t="s">
        <v>24</v>
      </c>
      <c r="C272" s="22" t="s">
        <v>17</v>
      </c>
      <c r="D272" s="23">
        <v>2</v>
      </c>
      <c r="E272" s="23">
        <v>5</v>
      </c>
    </row>
    <row r="273" spans="1:5" ht="12.75" customHeight="1" x14ac:dyDescent="0.2">
      <c r="A273" s="22" t="s">
        <v>180</v>
      </c>
      <c r="B273" s="22" t="s">
        <v>24</v>
      </c>
      <c r="C273" s="22" t="s">
        <v>18</v>
      </c>
      <c r="D273" s="23">
        <v>1</v>
      </c>
      <c r="E273" s="23">
        <v>3</v>
      </c>
    </row>
    <row r="274" spans="1:5" ht="12.75" customHeight="1" x14ac:dyDescent="0.2">
      <c r="A274" s="22" t="s">
        <v>180</v>
      </c>
      <c r="B274" s="22" t="s">
        <v>24</v>
      </c>
      <c r="C274" s="22" t="s">
        <v>23</v>
      </c>
      <c r="D274" s="23">
        <v>2</v>
      </c>
      <c r="E274" s="23">
        <v>2</v>
      </c>
    </row>
    <row r="275" spans="1:5" ht="12.75" customHeight="1" x14ac:dyDescent="0.2">
      <c r="A275" s="22" t="s">
        <v>180</v>
      </c>
      <c r="B275" s="22" t="s">
        <v>24</v>
      </c>
      <c r="C275" s="22" t="s">
        <v>62</v>
      </c>
      <c r="D275" s="23">
        <v>0</v>
      </c>
      <c r="E275" s="23">
        <v>1</v>
      </c>
    </row>
    <row r="276" spans="1:5" ht="12.75" customHeight="1" x14ac:dyDescent="0.2">
      <c r="A276" s="22" t="s">
        <v>180</v>
      </c>
      <c r="B276" s="22" t="s">
        <v>24</v>
      </c>
      <c r="C276" s="22" t="s">
        <v>46</v>
      </c>
      <c r="D276" s="23">
        <v>2</v>
      </c>
      <c r="E276" s="23">
        <v>2</v>
      </c>
    </row>
    <row r="277" spans="1:5" ht="12.75" customHeight="1" x14ac:dyDescent="0.2">
      <c r="A277" s="22" t="s">
        <v>80</v>
      </c>
      <c r="B277" s="22" t="s">
        <v>41</v>
      </c>
      <c r="C277" s="22" t="s">
        <v>31</v>
      </c>
      <c r="D277" s="23">
        <v>0</v>
      </c>
      <c r="E277" s="23">
        <v>1</v>
      </c>
    </row>
    <row r="278" spans="1:5" ht="12.75" customHeight="1" x14ac:dyDescent="0.2">
      <c r="A278" s="22" t="s">
        <v>80</v>
      </c>
      <c r="B278" s="22" t="s">
        <v>41</v>
      </c>
      <c r="C278" s="22" t="s">
        <v>9</v>
      </c>
      <c r="D278" s="23">
        <v>1</v>
      </c>
      <c r="E278" s="23">
        <v>1</v>
      </c>
    </row>
    <row r="279" spans="1:5" ht="12.75" customHeight="1" x14ac:dyDescent="0.2">
      <c r="A279" s="22" t="s">
        <v>80</v>
      </c>
      <c r="B279" s="22" t="s">
        <v>41</v>
      </c>
      <c r="C279" s="22" t="s">
        <v>10</v>
      </c>
      <c r="D279" s="23">
        <v>0</v>
      </c>
      <c r="E279" s="23">
        <v>1</v>
      </c>
    </row>
    <row r="280" spans="1:5" ht="12.75" customHeight="1" x14ac:dyDescent="0.2">
      <c r="A280" s="22" t="s">
        <v>80</v>
      </c>
      <c r="B280" s="22" t="s">
        <v>41</v>
      </c>
      <c r="C280" s="22" t="s">
        <v>32</v>
      </c>
      <c r="D280" s="23">
        <v>1</v>
      </c>
      <c r="E280" s="23">
        <v>1</v>
      </c>
    </row>
    <row r="281" spans="1:5" ht="12.75" customHeight="1" x14ac:dyDescent="0.2">
      <c r="A281" s="22" t="s">
        <v>181</v>
      </c>
      <c r="B281" s="22" t="s">
        <v>56</v>
      </c>
      <c r="C281" s="22" t="s">
        <v>34</v>
      </c>
      <c r="D281" s="23">
        <v>2</v>
      </c>
      <c r="E281" s="23">
        <v>0</v>
      </c>
    </row>
    <row r="282" spans="1:5" ht="12.75" customHeight="1" x14ac:dyDescent="0.2">
      <c r="A282" s="22" t="s">
        <v>181</v>
      </c>
      <c r="B282" s="22" t="s">
        <v>56</v>
      </c>
      <c r="C282" s="22" t="s">
        <v>28</v>
      </c>
      <c r="D282" s="23">
        <v>1</v>
      </c>
      <c r="E282" s="23">
        <v>2</v>
      </c>
    </row>
    <row r="283" spans="1:5" ht="12.75" customHeight="1" x14ac:dyDescent="0.2">
      <c r="A283" s="22" t="s">
        <v>181</v>
      </c>
      <c r="B283" s="22" t="s">
        <v>56</v>
      </c>
      <c r="C283" s="22" t="s">
        <v>35</v>
      </c>
      <c r="D283" s="23">
        <v>1</v>
      </c>
      <c r="E283" s="23">
        <v>0</v>
      </c>
    </row>
    <row r="284" spans="1:5" ht="12.75" customHeight="1" x14ac:dyDescent="0.2">
      <c r="A284" s="22" t="s">
        <v>181</v>
      </c>
      <c r="B284" s="22" t="s">
        <v>56</v>
      </c>
      <c r="C284" s="22" t="s">
        <v>9</v>
      </c>
      <c r="D284" s="23">
        <v>1</v>
      </c>
      <c r="E284" s="23">
        <v>0</v>
      </c>
    </row>
    <row r="285" spans="1:5" ht="12.75" customHeight="1" x14ac:dyDescent="0.2">
      <c r="A285" s="22" t="s">
        <v>181</v>
      </c>
      <c r="B285" s="22" t="s">
        <v>56</v>
      </c>
      <c r="C285" s="22" t="s">
        <v>18</v>
      </c>
      <c r="D285" s="23">
        <v>1</v>
      </c>
      <c r="E285" s="23">
        <v>0</v>
      </c>
    </row>
    <row r="286" spans="1:5" ht="12.75" customHeight="1" x14ac:dyDescent="0.2">
      <c r="A286" s="22" t="s">
        <v>182</v>
      </c>
      <c r="B286" s="22" t="s">
        <v>20</v>
      </c>
      <c r="C286" s="22" t="s">
        <v>21</v>
      </c>
      <c r="D286" s="23">
        <v>2</v>
      </c>
      <c r="E286" s="23">
        <v>1</v>
      </c>
    </row>
    <row r="287" spans="1:5" ht="12.75" customHeight="1" x14ac:dyDescent="0.2">
      <c r="A287" s="22" t="s">
        <v>182</v>
      </c>
      <c r="B287" s="22" t="s">
        <v>20</v>
      </c>
      <c r="C287" s="22" t="s">
        <v>9</v>
      </c>
      <c r="D287" s="23">
        <v>0</v>
      </c>
      <c r="E287" s="23">
        <v>4</v>
      </c>
    </row>
    <row r="288" spans="1:5" ht="12.75" customHeight="1" x14ac:dyDescent="0.2">
      <c r="A288" s="22" t="s">
        <v>517</v>
      </c>
      <c r="B288" s="22" t="s">
        <v>81</v>
      </c>
      <c r="C288" s="22" t="s">
        <v>107</v>
      </c>
      <c r="D288" s="23">
        <v>1</v>
      </c>
      <c r="E288" s="23">
        <v>0</v>
      </c>
    </row>
    <row r="289" spans="1:5" ht="12.75" customHeight="1" x14ac:dyDescent="0.2">
      <c r="A289" s="22" t="s">
        <v>517</v>
      </c>
      <c r="B289" s="22" t="s">
        <v>81</v>
      </c>
      <c r="C289" s="22" t="s">
        <v>21</v>
      </c>
      <c r="D289" s="23">
        <v>0</v>
      </c>
      <c r="E289" s="23">
        <v>2</v>
      </c>
    </row>
    <row r="290" spans="1:5" ht="12.75" customHeight="1" x14ac:dyDescent="0.2">
      <c r="A290" s="22" t="s">
        <v>517</v>
      </c>
      <c r="B290" s="22" t="s">
        <v>81</v>
      </c>
      <c r="C290" s="22" t="s">
        <v>35</v>
      </c>
      <c r="D290" s="23">
        <v>0</v>
      </c>
      <c r="E290" s="23">
        <v>1</v>
      </c>
    </row>
    <row r="291" spans="1:5" ht="12.75" customHeight="1" x14ac:dyDescent="0.2">
      <c r="A291" s="22" t="s">
        <v>517</v>
      </c>
      <c r="B291" s="22" t="s">
        <v>81</v>
      </c>
      <c r="C291" s="22" t="s">
        <v>9</v>
      </c>
      <c r="D291" s="23">
        <v>1</v>
      </c>
      <c r="E291" s="23">
        <v>2</v>
      </c>
    </row>
    <row r="292" spans="1:5" ht="12.75" customHeight="1" x14ac:dyDescent="0.2">
      <c r="A292" s="22" t="s">
        <v>517</v>
      </c>
      <c r="B292" s="22" t="s">
        <v>81</v>
      </c>
      <c r="C292" s="22" t="s">
        <v>17</v>
      </c>
      <c r="D292" s="23">
        <v>4</v>
      </c>
      <c r="E292" s="23">
        <v>0</v>
      </c>
    </row>
    <row r="293" spans="1:5" ht="12.75" customHeight="1" x14ac:dyDescent="0.2">
      <c r="A293" s="22" t="s">
        <v>517</v>
      </c>
      <c r="B293" s="22" t="s">
        <v>81</v>
      </c>
      <c r="C293" s="22" t="s">
        <v>10</v>
      </c>
      <c r="D293" s="23">
        <v>0</v>
      </c>
      <c r="E293" s="23">
        <v>2</v>
      </c>
    </row>
    <row r="294" spans="1:5" ht="12.75" customHeight="1" x14ac:dyDescent="0.2">
      <c r="A294" s="22" t="s">
        <v>517</v>
      </c>
      <c r="B294" s="22" t="s">
        <v>81</v>
      </c>
      <c r="C294" s="22" t="s">
        <v>18</v>
      </c>
      <c r="D294" s="23">
        <v>1</v>
      </c>
      <c r="E294" s="23">
        <v>1</v>
      </c>
    </row>
    <row r="295" spans="1:5" ht="12.75" customHeight="1" x14ac:dyDescent="0.2">
      <c r="A295" s="22" t="s">
        <v>517</v>
      </c>
      <c r="B295" s="22" t="s">
        <v>81</v>
      </c>
      <c r="C295" s="22" t="s">
        <v>23</v>
      </c>
      <c r="D295" s="23">
        <v>2</v>
      </c>
      <c r="E295" s="23">
        <v>0</v>
      </c>
    </row>
    <row r="296" spans="1:5" ht="12.75" customHeight="1" x14ac:dyDescent="0.2">
      <c r="A296" s="22" t="s">
        <v>517</v>
      </c>
      <c r="B296" s="22" t="s">
        <v>81</v>
      </c>
      <c r="C296" s="22" t="s">
        <v>7</v>
      </c>
      <c r="D296" s="23">
        <v>1</v>
      </c>
      <c r="E296" s="23">
        <v>1</v>
      </c>
    </row>
    <row r="297" spans="1:5" ht="12.75" customHeight="1" x14ac:dyDescent="0.2">
      <c r="A297" s="22" t="s">
        <v>518</v>
      </c>
      <c r="B297" s="22" t="s">
        <v>20</v>
      </c>
      <c r="C297" s="22" t="s">
        <v>22</v>
      </c>
      <c r="D297" s="23">
        <v>0</v>
      </c>
      <c r="E297" s="23">
        <v>1</v>
      </c>
    </row>
    <row r="298" spans="1:5" ht="12.75" customHeight="1" x14ac:dyDescent="0.2">
      <c r="A298" s="22" t="s">
        <v>518</v>
      </c>
      <c r="B298" s="22" t="s">
        <v>20</v>
      </c>
      <c r="C298" s="22" t="s">
        <v>23</v>
      </c>
      <c r="D298" s="23">
        <v>1</v>
      </c>
      <c r="E298" s="23">
        <v>0</v>
      </c>
    </row>
    <row r="299" spans="1:5" ht="12.75" customHeight="1" x14ac:dyDescent="0.2">
      <c r="A299" s="22" t="s">
        <v>82</v>
      </c>
      <c r="B299" s="22" t="s">
        <v>24</v>
      </c>
      <c r="C299" s="22" t="s">
        <v>101</v>
      </c>
      <c r="D299" s="23">
        <v>0</v>
      </c>
      <c r="E299" s="23">
        <v>2</v>
      </c>
    </row>
    <row r="300" spans="1:5" ht="12.75" customHeight="1" x14ac:dyDescent="0.2">
      <c r="A300" s="22" t="s">
        <v>82</v>
      </c>
      <c r="B300" s="22" t="s">
        <v>24</v>
      </c>
      <c r="C300" s="22" t="s">
        <v>35</v>
      </c>
      <c r="D300" s="23">
        <v>1</v>
      </c>
      <c r="E300" s="23">
        <v>0</v>
      </c>
    </row>
    <row r="301" spans="1:5" ht="12.75" customHeight="1" x14ac:dyDescent="0.2">
      <c r="A301" s="22" t="s">
        <v>82</v>
      </c>
      <c r="B301" s="22" t="s">
        <v>24</v>
      </c>
      <c r="C301" s="22" t="s">
        <v>9</v>
      </c>
      <c r="D301" s="23">
        <v>1</v>
      </c>
      <c r="E301" s="23">
        <v>1</v>
      </c>
    </row>
    <row r="302" spans="1:5" ht="12.75" customHeight="1" x14ac:dyDescent="0.2">
      <c r="A302" s="22" t="s">
        <v>82</v>
      </c>
      <c r="B302" s="22" t="s">
        <v>24</v>
      </c>
      <c r="C302" s="22" t="s">
        <v>17</v>
      </c>
      <c r="D302" s="23">
        <v>0</v>
      </c>
      <c r="E302" s="23">
        <v>1</v>
      </c>
    </row>
    <row r="303" spans="1:5" ht="12.75" customHeight="1" x14ac:dyDescent="0.2">
      <c r="A303" s="22" t="s">
        <v>82</v>
      </c>
      <c r="B303" s="22" t="s">
        <v>24</v>
      </c>
      <c r="C303" s="22" t="s">
        <v>23</v>
      </c>
      <c r="D303" s="23">
        <v>0</v>
      </c>
      <c r="E303" s="23">
        <v>1</v>
      </c>
    </row>
    <row r="304" spans="1:5" ht="12.75" customHeight="1" x14ac:dyDescent="0.2">
      <c r="A304" s="22" t="s">
        <v>82</v>
      </c>
      <c r="B304" s="22" t="s">
        <v>24</v>
      </c>
      <c r="C304" s="22" t="s">
        <v>98</v>
      </c>
      <c r="D304" s="23">
        <v>1</v>
      </c>
      <c r="E304" s="23">
        <v>1</v>
      </c>
    </row>
    <row r="305" spans="1:5" ht="12.75" customHeight="1" x14ac:dyDescent="0.2">
      <c r="A305" s="22" t="s">
        <v>82</v>
      </c>
      <c r="B305" s="22" t="s">
        <v>24</v>
      </c>
      <c r="C305" s="22" t="s">
        <v>508</v>
      </c>
      <c r="D305" s="23">
        <v>2</v>
      </c>
      <c r="E305" s="23">
        <v>0</v>
      </c>
    </row>
    <row r="306" spans="1:5" ht="12.75" customHeight="1" x14ac:dyDescent="0.2">
      <c r="A306" s="22" t="s">
        <v>82</v>
      </c>
      <c r="B306" s="22" t="s">
        <v>24</v>
      </c>
      <c r="C306" s="22" t="s">
        <v>32</v>
      </c>
      <c r="D306" s="23">
        <v>1</v>
      </c>
      <c r="E306" s="23">
        <v>0</v>
      </c>
    </row>
    <row r="307" spans="1:5" ht="12.75" customHeight="1" x14ac:dyDescent="0.2">
      <c r="A307" s="22" t="s">
        <v>83</v>
      </c>
      <c r="B307" s="22" t="s">
        <v>41</v>
      </c>
      <c r="C307" s="22" t="s">
        <v>21</v>
      </c>
      <c r="D307" s="23">
        <v>0</v>
      </c>
      <c r="E307" s="23">
        <v>1</v>
      </c>
    </row>
    <row r="308" spans="1:5" ht="12.75" customHeight="1" x14ac:dyDescent="0.2">
      <c r="A308" s="22" t="s">
        <v>83</v>
      </c>
      <c r="B308" s="22" t="s">
        <v>41</v>
      </c>
      <c r="C308" s="22" t="s">
        <v>84</v>
      </c>
      <c r="D308" s="23">
        <v>2</v>
      </c>
      <c r="E308" s="23">
        <v>0</v>
      </c>
    </row>
    <row r="309" spans="1:5" ht="12.75" customHeight="1" x14ac:dyDescent="0.2">
      <c r="A309" s="22" t="s">
        <v>83</v>
      </c>
      <c r="B309" s="22" t="s">
        <v>41</v>
      </c>
      <c r="C309" s="22" t="s">
        <v>62</v>
      </c>
      <c r="D309" s="23">
        <v>1</v>
      </c>
      <c r="E309" s="23">
        <v>0</v>
      </c>
    </row>
    <row r="310" spans="1:5" ht="12.75" customHeight="1" x14ac:dyDescent="0.2">
      <c r="A310" s="22" t="s">
        <v>183</v>
      </c>
      <c r="B310" s="22" t="s">
        <v>26</v>
      </c>
      <c r="C310" s="22" t="s">
        <v>21</v>
      </c>
      <c r="D310" s="23">
        <v>0</v>
      </c>
      <c r="E310" s="23">
        <v>1</v>
      </c>
    </row>
    <row r="311" spans="1:5" ht="12.75" customHeight="1" x14ac:dyDescent="0.2">
      <c r="A311" s="22" t="s">
        <v>184</v>
      </c>
      <c r="B311" s="22" t="s">
        <v>5</v>
      </c>
      <c r="C311" s="22" t="s">
        <v>58</v>
      </c>
      <c r="D311" s="23">
        <v>1</v>
      </c>
      <c r="E311" s="23">
        <v>0</v>
      </c>
    </row>
    <row r="312" spans="1:5" ht="12.75" customHeight="1" x14ac:dyDescent="0.2">
      <c r="A312" s="22" t="s">
        <v>86</v>
      </c>
      <c r="B312" s="22" t="s">
        <v>81</v>
      </c>
      <c r="C312" s="22" t="s">
        <v>50</v>
      </c>
      <c r="D312" s="23">
        <v>2</v>
      </c>
      <c r="E312" s="23">
        <v>2</v>
      </c>
    </row>
    <row r="313" spans="1:5" ht="12.75" customHeight="1" x14ac:dyDescent="0.2">
      <c r="A313" s="22" t="s">
        <v>86</v>
      </c>
      <c r="B313" s="22" t="s">
        <v>81</v>
      </c>
      <c r="C313" s="22" t="s">
        <v>34</v>
      </c>
      <c r="D313" s="23">
        <v>0</v>
      </c>
      <c r="E313" s="23">
        <v>1</v>
      </c>
    </row>
    <row r="314" spans="1:5" ht="12.75" customHeight="1" x14ac:dyDescent="0.2">
      <c r="A314" s="22" t="s">
        <v>86</v>
      </c>
      <c r="B314" s="22" t="s">
        <v>81</v>
      </c>
      <c r="C314" s="22" t="s">
        <v>21</v>
      </c>
      <c r="D314" s="23">
        <v>5</v>
      </c>
      <c r="E314" s="23">
        <v>0</v>
      </c>
    </row>
    <row r="315" spans="1:5" ht="12.75" customHeight="1" x14ac:dyDescent="0.2">
      <c r="A315" s="22" t="s">
        <v>86</v>
      </c>
      <c r="B315" s="22" t="s">
        <v>81</v>
      </c>
      <c r="C315" s="22" t="s">
        <v>28</v>
      </c>
      <c r="D315" s="23">
        <v>2</v>
      </c>
      <c r="E315" s="23">
        <v>3</v>
      </c>
    </row>
    <row r="316" spans="1:5" ht="12.75" customHeight="1" x14ac:dyDescent="0.2">
      <c r="A316" s="22" t="s">
        <v>86</v>
      </c>
      <c r="B316" s="22" t="s">
        <v>81</v>
      </c>
      <c r="C316" s="22" t="s">
        <v>35</v>
      </c>
      <c r="D316" s="23">
        <v>2</v>
      </c>
      <c r="E316" s="23">
        <v>2</v>
      </c>
    </row>
    <row r="317" spans="1:5" ht="12.75" customHeight="1" x14ac:dyDescent="0.2">
      <c r="A317" s="22" t="s">
        <v>86</v>
      </c>
      <c r="B317" s="22" t="s">
        <v>81</v>
      </c>
      <c r="C317" s="22" t="s">
        <v>9</v>
      </c>
      <c r="D317" s="23">
        <v>6</v>
      </c>
      <c r="E317" s="23">
        <v>3</v>
      </c>
    </row>
    <row r="318" spans="1:5" ht="12.75" customHeight="1" x14ac:dyDescent="0.2">
      <c r="A318" s="22" t="s">
        <v>86</v>
      </c>
      <c r="B318" s="22" t="s">
        <v>81</v>
      </c>
      <c r="C318" s="22" t="s">
        <v>17</v>
      </c>
      <c r="D318" s="23">
        <v>5</v>
      </c>
      <c r="E318" s="23">
        <v>4</v>
      </c>
    </row>
    <row r="319" spans="1:5" ht="12.75" customHeight="1" x14ac:dyDescent="0.2">
      <c r="A319" s="22" t="s">
        <v>86</v>
      </c>
      <c r="B319" s="22" t="s">
        <v>81</v>
      </c>
      <c r="C319" s="22" t="s">
        <v>10</v>
      </c>
      <c r="D319" s="23">
        <v>1</v>
      </c>
      <c r="E319" s="23">
        <v>5</v>
      </c>
    </row>
    <row r="320" spans="1:5" ht="12.75" customHeight="1" x14ac:dyDescent="0.2">
      <c r="A320" s="22" t="s">
        <v>86</v>
      </c>
      <c r="B320" s="22" t="s">
        <v>81</v>
      </c>
      <c r="C320" s="22" t="s">
        <v>18</v>
      </c>
      <c r="D320" s="23">
        <v>1</v>
      </c>
      <c r="E320" s="23">
        <v>1</v>
      </c>
    </row>
    <row r="321" spans="1:5" ht="12.75" customHeight="1" x14ac:dyDescent="0.2">
      <c r="A321" s="22" t="s">
        <v>86</v>
      </c>
      <c r="B321" s="22" t="s">
        <v>81</v>
      </c>
      <c r="C321" s="22" t="s">
        <v>23</v>
      </c>
      <c r="D321" s="23">
        <v>0</v>
      </c>
      <c r="E321" s="23">
        <v>1</v>
      </c>
    </row>
    <row r="322" spans="1:5" ht="12.75" customHeight="1" x14ac:dyDescent="0.2">
      <c r="A322" s="22" t="s">
        <v>86</v>
      </c>
      <c r="B322" s="22" t="s">
        <v>81</v>
      </c>
      <c r="C322" s="22" t="s">
        <v>44</v>
      </c>
      <c r="D322" s="23">
        <v>0</v>
      </c>
      <c r="E322" s="23">
        <v>1</v>
      </c>
    </row>
    <row r="323" spans="1:5" ht="12.75" customHeight="1" x14ac:dyDescent="0.2">
      <c r="A323" s="22" t="s">
        <v>86</v>
      </c>
      <c r="B323" s="22" t="s">
        <v>81</v>
      </c>
      <c r="C323" s="22" t="s">
        <v>32</v>
      </c>
      <c r="D323" s="23">
        <v>1</v>
      </c>
      <c r="E323" s="23">
        <v>1</v>
      </c>
    </row>
    <row r="324" spans="1:5" ht="12.75" customHeight="1" x14ac:dyDescent="0.2">
      <c r="A324" s="22" t="s">
        <v>86</v>
      </c>
      <c r="B324" s="22" t="s">
        <v>81</v>
      </c>
      <c r="C324" s="22" t="s">
        <v>46</v>
      </c>
      <c r="D324" s="23">
        <v>1</v>
      </c>
      <c r="E324" s="23">
        <v>0</v>
      </c>
    </row>
    <row r="325" spans="1:5" ht="12.75" customHeight="1" x14ac:dyDescent="0.2">
      <c r="A325" s="22" t="s">
        <v>185</v>
      </c>
      <c r="B325" s="22" t="s">
        <v>26</v>
      </c>
      <c r="C325" s="22" t="s">
        <v>28</v>
      </c>
      <c r="D325" s="23">
        <v>1</v>
      </c>
      <c r="E325" s="23">
        <v>1</v>
      </c>
    </row>
    <row r="326" spans="1:5" ht="12.75" customHeight="1" x14ac:dyDescent="0.2">
      <c r="A326" s="22" t="s">
        <v>185</v>
      </c>
      <c r="B326" s="22" t="s">
        <v>26</v>
      </c>
      <c r="C326" s="22" t="s">
        <v>35</v>
      </c>
      <c r="D326" s="23">
        <v>1</v>
      </c>
      <c r="E326" s="23">
        <v>1</v>
      </c>
    </row>
    <row r="327" spans="1:5" ht="12.75" customHeight="1" x14ac:dyDescent="0.2">
      <c r="A327" s="22" t="s">
        <v>185</v>
      </c>
      <c r="B327" s="22" t="s">
        <v>26</v>
      </c>
      <c r="C327" s="22" t="s">
        <v>36</v>
      </c>
      <c r="D327" s="23">
        <v>1</v>
      </c>
      <c r="E327" s="23">
        <v>0</v>
      </c>
    </row>
    <row r="328" spans="1:5" ht="12.75" customHeight="1" x14ac:dyDescent="0.2">
      <c r="A328" s="22" t="s">
        <v>186</v>
      </c>
      <c r="B328" s="22" t="s">
        <v>39</v>
      </c>
      <c r="C328" s="22" t="s">
        <v>10</v>
      </c>
      <c r="D328" s="23">
        <v>0</v>
      </c>
      <c r="E328" s="23">
        <v>1</v>
      </c>
    </row>
    <row r="329" spans="1:5" ht="12.75" customHeight="1" x14ac:dyDescent="0.2">
      <c r="A329" s="22" t="s">
        <v>88</v>
      </c>
      <c r="B329" s="22" t="s">
        <v>20</v>
      </c>
      <c r="C329" s="22" t="s">
        <v>21</v>
      </c>
      <c r="D329" s="23">
        <v>4</v>
      </c>
      <c r="E329" s="23">
        <v>2</v>
      </c>
    </row>
    <row r="330" spans="1:5" ht="12.75" customHeight="1" x14ac:dyDescent="0.2">
      <c r="A330" s="22" t="s">
        <v>88</v>
      </c>
      <c r="B330" s="22" t="s">
        <v>20</v>
      </c>
      <c r="C330" s="22" t="s">
        <v>9</v>
      </c>
      <c r="D330" s="23">
        <v>7</v>
      </c>
      <c r="E330" s="23">
        <v>8</v>
      </c>
    </row>
    <row r="331" spans="1:5" ht="12.75" customHeight="1" x14ac:dyDescent="0.2">
      <c r="A331" s="22" t="s">
        <v>88</v>
      </c>
      <c r="B331" s="22" t="s">
        <v>20</v>
      </c>
      <c r="C331" s="22" t="s">
        <v>10</v>
      </c>
      <c r="D331" s="23">
        <v>2</v>
      </c>
      <c r="E331" s="23">
        <v>3</v>
      </c>
    </row>
    <row r="332" spans="1:5" ht="12.75" customHeight="1" x14ac:dyDescent="0.2">
      <c r="A332" s="22" t="s">
        <v>88</v>
      </c>
      <c r="B332" s="22" t="s">
        <v>20</v>
      </c>
      <c r="C332" s="22" t="s">
        <v>7</v>
      </c>
      <c r="D332" s="23">
        <v>1</v>
      </c>
      <c r="E332" s="23">
        <v>2</v>
      </c>
    </row>
    <row r="333" spans="1:5" ht="12.75" customHeight="1" x14ac:dyDescent="0.2">
      <c r="A333" s="22" t="s">
        <v>89</v>
      </c>
      <c r="B333" s="22" t="s">
        <v>24</v>
      </c>
      <c r="C333" s="22" t="s">
        <v>28</v>
      </c>
      <c r="D333" s="23">
        <v>0</v>
      </c>
      <c r="E333" s="23">
        <v>1</v>
      </c>
    </row>
    <row r="334" spans="1:5" ht="12.75" customHeight="1" x14ac:dyDescent="0.2">
      <c r="A334" s="22" t="s">
        <v>89</v>
      </c>
      <c r="B334" s="22" t="s">
        <v>24</v>
      </c>
      <c r="C334" s="22" t="s">
        <v>32</v>
      </c>
      <c r="D334" s="23">
        <v>0</v>
      </c>
      <c r="E334" s="23">
        <v>1</v>
      </c>
    </row>
    <row r="335" spans="1:5" ht="12.75" customHeight="1" x14ac:dyDescent="0.2">
      <c r="A335" s="22" t="s">
        <v>90</v>
      </c>
      <c r="B335" s="22" t="s">
        <v>20</v>
      </c>
      <c r="C335" s="22" t="s">
        <v>92</v>
      </c>
      <c r="D335" s="23">
        <v>1</v>
      </c>
      <c r="E335" s="23">
        <v>1</v>
      </c>
    </row>
    <row r="336" spans="1:5" ht="12.75" customHeight="1" x14ac:dyDescent="0.2">
      <c r="A336" s="22" t="s">
        <v>187</v>
      </c>
      <c r="B336" s="22" t="s">
        <v>20</v>
      </c>
      <c r="C336" s="22" t="s">
        <v>9</v>
      </c>
      <c r="D336" s="23">
        <v>0</v>
      </c>
      <c r="E336" s="23">
        <v>1</v>
      </c>
    </row>
    <row r="337" spans="1:5" ht="12.75" customHeight="1" x14ac:dyDescent="0.2">
      <c r="A337" s="22" t="s">
        <v>93</v>
      </c>
      <c r="B337" s="22" t="s">
        <v>20</v>
      </c>
      <c r="C337" s="22" t="s">
        <v>94</v>
      </c>
      <c r="D337" s="23">
        <v>6</v>
      </c>
      <c r="E337" s="23">
        <v>4</v>
      </c>
    </row>
    <row r="338" spans="1:5" ht="12.75" customHeight="1" x14ac:dyDescent="0.2">
      <c r="A338" s="22" t="s">
        <v>188</v>
      </c>
      <c r="B338" s="22" t="s">
        <v>20</v>
      </c>
      <c r="C338" s="22" t="s">
        <v>34</v>
      </c>
      <c r="D338" s="23">
        <v>1</v>
      </c>
      <c r="E338" s="23">
        <v>0</v>
      </c>
    </row>
    <row r="339" spans="1:5" ht="12.75" customHeight="1" x14ac:dyDescent="0.2">
      <c r="A339" s="22" t="s">
        <v>188</v>
      </c>
      <c r="B339" s="22" t="s">
        <v>20</v>
      </c>
      <c r="C339" s="22" t="s">
        <v>503</v>
      </c>
      <c r="D339" s="23">
        <v>0</v>
      </c>
      <c r="E339" s="23">
        <v>1</v>
      </c>
    </row>
    <row r="340" spans="1:5" ht="12.75" customHeight="1" x14ac:dyDescent="0.2">
      <c r="A340" s="22" t="s">
        <v>188</v>
      </c>
      <c r="B340" s="22" t="s">
        <v>20</v>
      </c>
      <c r="C340" s="22" t="s">
        <v>9</v>
      </c>
      <c r="D340" s="23">
        <v>1</v>
      </c>
      <c r="E340" s="23">
        <v>2</v>
      </c>
    </row>
    <row r="341" spans="1:5" ht="12.75" customHeight="1" x14ac:dyDescent="0.2">
      <c r="A341" s="22" t="s">
        <v>188</v>
      </c>
      <c r="B341" s="22" t="s">
        <v>20</v>
      </c>
      <c r="C341" s="22" t="s">
        <v>519</v>
      </c>
      <c r="D341" s="23">
        <v>1</v>
      </c>
      <c r="E341" s="23">
        <v>0</v>
      </c>
    </row>
    <row r="342" spans="1:5" ht="12.75" customHeight="1" x14ac:dyDescent="0.2">
      <c r="A342" s="22" t="s">
        <v>520</v>
      </c>
      <c r="B342" s="22" t="s">
        <v>81</v>
      </c>
      <c r="C342" s="22" t="s">
        <v>10</v>
      </c>
      <c r="D342" s="23">
        <v>1</v>
      </c>
      <c r="E342" s="23">
        <v>0</v>
      </c>
    </row>
    <row r="343" spans="1:5" ht="12.75" customHeight="1" x14ac:dyDescent="0.2">
      <c r="A343" s="22" t="s">
        <v>520</v>
      </c>
      <c r="B343" s="22" t="s">
        <v>81</v>
      </c>
      <c r="C343" s="22" t="s">
        <v>23</v>
      </c>
      <c r="D343" s="23">
        <v>1</v>
      </c>
      <c r="E343" s="23">
        <v>0</v>
      </c>
    </row>
    <row r="344" spans="1:5" ht="12.75" customHeight="1" x14ac:dyDescent="0.2">
      <c r="A344" s="22" t="s">
        <v>520</v>
      </c>
      <c r="B344" s="22" t="s">
        <v>81</v>
      </c>
      <c r="C344" s="22" t="s">
        <v>32</v>
      </c>
      <c r="D344" s="23">
        <v>1</v>
      </c>
      <c r="E344" s="23">
        <v>0</v>
      </c>
    </row>
    <row r="345" spans="1:5" ht="12.75" customHeight="1" x14ac:dyDescent="0.2">
      <c r="A345" s="22" t="s">
        <v>521</v>
      </c>
      <c r="B345" s="22" t="s">
        <v>24</v>
      </c>
      <c r="C345" s="22" t="s">
        <v>21</v>
      </c>
      <c r="D345" s="23">
        <v>2</v>
      </c>
      <c r="E345" s="23">
        <v>0</v>
      </c>
    </row>
    <row r="346" spans="1:5" ht="12.75" customHeight="1" x14ac:dyDescent="0.2">
      <c r="A346" s="22" t="s">
        <v>521</v>
      </c>
      <c r="B346" s="22" t="s">
        <v>24</v>
      </c>
      <c r="C346" s="22" t="s">
        <v>31</v>
      </c>
      <c r="D346" s="23">
        <v>3</v>
      </c>
      <c r="E346" s="23">
        <v>1</v>
      </c>
    </row>
    <row r="347" spans="1:5" ht="12.75" customHeight="1" x14ac:dyDescent="0.2">
      <c r="A347" s="22" t="s">
        <v>521</v>
      </c>
      <c r="B347" s="22" t="s">
        <v>24</v>
      </c>
      <c r="C347" s="22" t="s">
        <v>28</v>
      </c>
      <c r="D347" s="23">
        <v>0</v>
      </c>
      <c r="E347" s="23">
        <v>2</v>
      </c>
    </row>
    <row r="348" spans="1:5" ht="12.75" customHeight="1" x14ac:dyDescent="0.2">
      <c r="A348" s="22" t="s">
        <v>521</v>
      </c>
      <c r="B348" s="22" t="s">
        <v>24</v>
      </c>
      <c r="C348" s="22" t="s">
        <v>9</v>
      </c>
      <c r="D348" s="23">
        <v>2</v>
      </c>
      <c r="E348" s="23">
        <v>1</v>
      </c>
    </row>
    <row r="349" spans="1:5" ht="12.75" customHeight="1" x14ac:dyDescent="0.2">
      <c r="A349" s="22" t="s">
        <v>521</v>
      </c>
      <c r="B349" s="22" t="s">
        <v>24</v>
      </c>
      <c r="C349" s="22" t="s">
        <v>17</v>
      </c>
      <c r="D349" s="23">
        <v>5</v>
      </c>
      <c r="E349" s="23">
        <v>1</v>
      </c>
    </row>
    <row r="350" spans="1:5" ht="12.75" customHeight="1" x14ac:dyDescent="0.2">
      <c r="A350" s="22" t="s">
        <v>521</v>
      </c>
      <c r="B350" s="22" t="s">
        <v>24</v>
      </c>
      <c r="C350" s="22" t="s">
        <v>10</v>
      </c>
      <c r="D350" s="23">
        <v>2</v>
      </c>
      <c r="E350" s="23">
        <v>0</v>
      </c>
    </row>
    <row r="351" spans="1:5" ht="12.75" customHeight="1" x14ac:dyDescent="0.2">
      <c r="A351" s="22" t="s">
        <v>521</v>
      </c>
      <c r="B351" s="22" t="s">
        <v>24</v>
      </c>
      <c r="C351" s="22" t="s">
        <v>23</v>
      </c>
      <c r="D351" s="23">
        <v>1</v>
      </c>
      <c r="E351" s="23">
        <v>2</v>
      </c>
    </row>
    <row r="352" spans="1:5" ht="12.75" customHeight="1" x14ac:dyDescent="0.2">
      <c r="A352" s="22" t="s">
        <v>96</v>
      </c>
      <c r="B352" s="22" t="s">
        <v>20</v>
      </c>
      <c r="C352" s="22" t="s">
        <v>21</v>
      </c>
      <c r="D352" s="23">
        <v>3</v>
      </c>
      <c r="E352" s="23">
        <v>2</v>
      </c>
    </row>
    <row r="353" spans="1:5" ht="12.75" customHeight="1" x14ac:dyDescent="0.2">
      <c r="A353" s="22" t="s">
        <v>96</v>
      </c>
      <c r="B353" s="22" t="s">
        <v>20</v>
      </c>
      <c r="C353" s="22" t="s">
        <v>35</v>
      </c>
      <c r="D353" s="23">
        <v>1</v>
      </c>
      <c r="E353" s="23">
        <v>0</v>
      </c>
    </row>
    <row r="354" spans="1:5" ht="12.75" customHeight="1" x14ac:dyDescent="0.2">
      <c r="A354" s="22" t="s">
        <v>96</v>
      </c>
      <c r="B354" s="22" t="s">
        <v>20</v>
      </c>
      <c r="C354" s="22" t="s">
        <v>18</v>
      </c>
      <c r="D354" s="23">
        <v>3</v>
      </c>
      <c r="E354" s="23">
        <v>1</v>
      </c>
    </row>
    <row r="355" spans="1:5" ht="12.75" customHeight="1" x14ac:dyDescent="0.2">
      <c r="A355" s="22" t="s">
        <v>96</v>
      </c>
      <c r="B355" s="22" t="s">
        <v>20</v>
      </c>
      <c r="C355" s="22" t="s">
        <v>46</v>
      </c>
      <c r="D355" s="23">
        <v>4</v>
      </c>
      <c r="E355" s="23">
        <v>2</v>
      </c>
    </row>
    <row r="356" spans="1:5" ht="12.75" customHeight="1" x14ac:dyDescent="0.2">
      <c r="A356" s="22" t="s">
        <v>522</v>
      </c>
      <c r="B356" s="22" t="s">
        <v>5</v>
      </c>
      <c r="C356" s="22" t="s">
        <v>18</v>
      </c>
      <c r="D356" s="23">
        <v>1</v>
      </c>
      <c r="E356" s="23">
        <v>0</v>
      </c>
    </row>
    <row r="357" spans="1:5" ht="12.75" customHeight="1" x14ac:dyDescent="0.2">
      <c r="A357" s="22" t="s">
        <v>523</v>
      </c>
      <c r="B357" s="22" t="s">
        <v>5</v>
      </c>
      <c r="C357" s="22" t="s">
        <v>28</v>
      </c>
      <c r="D357" s="23">
        <v>1</v>
      </c>
      <c r="E357" s="23">
        <v>0</v>
      </c>
    </row>
    <row r="358" spans="1:5" ht="12.75" customHeight="1" x14ac:dyDescent="0.2">
      <c r="A358" s="22" t="s">
        <v>524</v>
      </c>
      <c r="B358" s="22" t="s">
        <v>5</v>
      </c>
      <c r="C358" s="22" t="s">
        <v>107</v>
      </c>
      <c r="D358" s="23">
        <v>2</v>
      </c>
      <c r="E358" s="23">
        <v>3</v>
      </c>
    </row>
    <row r="359" spans="1:5" ht="12.75" customHeight="1" x14ac:dyDescent="0.2">
      <c r="A359" s="22" t="s">
        <v>524</v>
      </c>
      <c r="B359" s="22" t="s">
        <v>5</v>
      </c>
      <c r="C359" s="22" t="s">
        <v>21</v>
      </c>
      <c r="D359" s="23">
        <v>5</v>
      </c>
      <c r="E359" s="23">
        <v>4</v>
      </c>
    </row>
    <row r="360" spans="1:5" ht="12.75" customHeight="1" x14ac:dyDescent="0.2">
      <c r="A360" s="22" t="s">
        <v>524</v>
      </c>
      <c r="B360" s="22" t="s">
        <v>5</v>
      </c>
      <c r="C360" s="22" t="s">
        <v>31</v>
      </c>
      <c r="D360" s="23">
        <v>2</v>
      </c>
      <c r="E360" s="23">
        <v>4</v>
      </c>
    </row>
    <row r="361" spans="1:5" ht="12.75" customHeight="1" x14ac:dyDescent="0.2">
      <c r="A361" s="22" t="s">
        <v>524</v>
      </c>
      <c r="B361" s="22" t="s">
        <v>5</v>
      </c>
      <c r="C361" s="22" t="s">
        <v>28</v>
      </c>
      <c r="D361" s="23">
        <v>4</v>
      </c>
      <c r="E361" s="23">
        <v>13</v>
      </c>
    </row>
    <row r="362" spans="1:5" ht="12.75" customHeight="1" x14ac:dyDescent="0.2">
      <c r="A362" s="22" t="s">
        <v>524</v>
      </c>
      <c r="B362" s="22" t="s">
        <v>5</v>
      </c>
      <c r="C362" s="22" t="s">
        <v>35</v>
      </c>
      <c r="D362" s="23">
        <v>2</v>
      </c>
      <c r="E362" s="23">
        <v>7</v>
      </c>
    </row>
    <row r="363" spans="1:5" ht="12.75" customHeight="1" x14ac:dyDescent="0.2">
      <c r="A363" s="22" t="s">
        <v>524</v>
      </c>
      <c r="B363" s="22" t="s">
        <v>5</v>
      </c>
      <c r="C363" s="22" t="s">
        <v>503</v>
      </c>
      <c r="D363" s="23">
        <v>1</v>
      </c>
      <c r="E363" s="23">
        <v>0</v>
      </c>
    </row>
    <row r="364" spans="1:5" ht="12.75" customHeight="1" x14ac:dyDescent="0.2">
      <c r="A364" s="22" t="s">
        <v>524</v>
      </c>
      <c r="B364" s="22" t="s">
        <v>5</v>
      </c>
      <c r="C364" s="22" t="s">
        <v>9</v>
      </c>
      <c r="D364" s="23">
        <v>2</v>
      </c>
      <c r="E364" s="23">
        <v>5</v>
      </c>
    </row>
    <row r="365" spans="1:5" ht="12.75" customHeight="1" x14ac:dyDescent="0.2">
      <c r="A365" s="22" t="s">
        <v>524</v>
      </c>
      <c r="B365" s="22" t="s">
        <v>5</v>
      </c>
      <c r="C365" s="22" t="s">
        <v>525</v>
      </c>
      <c r="D365" s="23">
        <v>0</v>
      </c>
      <c r="E365" s="23">
        <v>1</v>
      </c>
    </row>
    <row r="366" spans="1:5" ht="12.75" customHeight="1" x14ac:dyDescent="0.2">
      <c r="A366" s="22" t="s">
        <v>524</v>
      </c>
      <c r="B366" s="22" t="s">
        <v>5</v>
      </c>
      <c r="C366" s="22" t="s">
        <v>10</v>
      </c>
      <c r="D366" s="23">
        <v>3</v>
      </c>
      <c r="E366" s="23">
        <v>2</v>
      </c>
    </row>
    <row r="367" spans="1:5" ht="12.75" customHeight="1" x14ac:dyDescent="0.2">
      <c r="A367" s="22" t="s">
        <v>524</v>
      </c>
      <c r="B367" s="22" t="s">
        <v>5</v>
      </c>
      <c r="C367" s="22" t="s">
        <v>18</v>
      </c>
      <c r="D367" s="23">
        <v>4</v>
      </c>
      <c r="E367" s="23">
        <v>8</v>
      </c>
    </row>
    <row r="368" spans="1:5" ht="12.75" customHeight="1" x14ac:dyDescent="0.2">
      <c r="A368" s="22" t="s">
        <v>524</v>
      </c>
      <c r="B368" s="22" t="s">
        <v>5</v>
      </c>
      <c r="C368" s="22" t="s">
        <v>36</v>
      </c>
      <c r="D368" s="23">
        <v>2</v>
      </c>
      <c r="E368" s="23">
        <v>6</v>
      </c>
    </row>
    <row r="369" spans="1:5" ht="12.75" customHeight="1" x14ac:dyDescent="0.2">
      <c r="A369" s="22" t="s">
        <v>524</v>
      </c>
      <c r="B369" s="22" t="s">
        <v>5</v>
      </c>
      <c r="C369" s="22" t="s">
        <v>62</v>
      </c>
      <c r="D369" s="23">
        <v>2</v>
      </c>
      <c r="E369" s="23">
        <v>0</v>
      </c>
    </row>
    <row r="370" spans="1:5" ht="12.75" customHeight="1" x14ac:dyDescent="0.2">
      <c r="A370" s="22" t="s">
        <v>524</v>
      </c>
      <c r="B370" s="22" t="s">
        <v>5</v>
      </c>
      <c r="C370" s="22" t="s">
        <v>147</v>
      </c>
      <c r="D370" s="23">
        <v>2</v>
      </c>
      <c r="E370" s="23">
        <v>2</v>
      </c>
    </row>
    <row r="371" spans="1:5" ht="12.75" customHeight="1" x14ac:dyDescent="0.2">
      <c r="A371" s="22" t="s">
        <v>524</v>
      </c>
      <c r="B371" s="22" t="s">
        <v>5</v>
      </c>
      <c r="C371" s="22" t="s">
        <v>508</v>
      </c>
      <c r="D371" s="23">
        <v>3</v>
      </c>
      <c r="E371" s="23">
        <v>0</v>
      </c>
    </row>
    <row r="372" spans="1:5" ht="12.75" customHeight="1" x14ac:dyDescent="0.2">
      <c r="A372" s="22" t="s">
        <v>524</v>
      </c>
      <c r="B372" s="22" t="s">
        <v>5</v>
      </c>
      <c r="C372" s="22" t="s">
        <v>7</v>
      </c>
      <c r="D372" s="23">
        <v>1</v>
      </c>
      <c r="E372" s="23">
        <v>3</v>
      </c>
    </row>
    <row r="373" spans="1:5" ht="12.75" customHeight="1" x14ac:dyDescent="0.2">
      <c r="A373" s="22" t="s">
        <v>524</v>
      </c>
      <c r="B373" s="22" t="s">
        <v>5</v>
      </c>
      <c r="C373" s="22" t="s">
        <v>32</v>
      </c>
      <c r="D373" s="23">
        <v>0</v>
      </c>
      <c r="E373" s="23">
        <v>3</v>
      </c>
    </row>
    <row r="374" spans="1:5" ht="12.75" customHeight="1" x14ac:dyDescent="0.2">
      <c r="A374" s="22" t="s">
        <v>526</v>
      </c>
      <c r="B374" s="22" t="s">
        <v>27</v>
      </c>
      <c r="C374" s="22" t="s">
        <v>107</v>
      </c>
      <c r="D374" s="23">
        <v>3</v>
      </c>
      <c r="E374" s="23">
        <v>0</v>
      </c>
    </row>
    <row r="375" spans="1:5" ht="12.75" customHeight="1" x14ac:dyDescent="0.2">
      <c r="A375" s="22" t="s">
        <v>526</v>
      </c>
      <c r="B375" s="22" t="s">
        <v>27</v>
      </c>
      <c r="C375" s="22" t="s">
        <v>527</v>
      </c>
      <c r="D375" s="23">
        <v>3</v>
      </c>
      <c r="E375" s="23">
        <v>0</v>
      </c>
    </row>
    <row r="376" spans="1:5" ht="12.75" customHeight="1" x14ac:dyDescent="0.2">
      <c r="A376" s="22" t="s">
        <v>526</v>
      </c>
      <c r="B376" s="22" t="s">
        <v>27</v>
      </c>
      <c r="C376" s="22" t="s">
        <v>21</v>
      </c>
      <c r="D376" s="23">
        <v>6</v>
      </c>
      <c r="E376" s="23">
        <v>0</v>
      </c>
    </row>
    <row r="377" spans="1:5" ht="12.75" customHeight="1" x14ac:dyDescent="0.2">
      <c r="A377" s="22" t="s">
        <v>526</v>
      </c>
      <c r="B377" s="22" t="s">
        <v>27</v>
      </c>
      <c r="C377" s="22" t="s">
        <v>28</v>
      </c>
      <c r="D377" s="23">
        <v>2</v>
      </c>
      <c r="E377" s="23">
        <v>0</v>
      </c>
    </row>
    <row r="378" spans="1:5" ht="12.75" customHeight="1" x14ac:dyDescent="0.2">
      <c r="A378" s="22" t="s">
        <v>526</v>
      </c>
      <c r="B378" s="22" t="s">
        <v>27</v>
      </c>
      <c r="C378" s="22" t="s">
        <v>528</v>
      </c>
      <c r="D378" s="23">
        <v>3</v>
      </c>
      <c r="E378" s="23">
        <v>0</v>
      </c>
    </row>
    <row r="379" spans="1:5" ht="12.75" customHeight="1" x14ac:dyDescent="0.2">
      <c r="A379" s="22" t="s">
        <v>526</v>
      </c>
      <c r="B379" s="22" t="s">
        <v>27</v>
      </c>
      <c r="C379" s="22" t="s">
        <v>35</v>
      </c>
      <c r="D379" s="23">
        <v>3</v>
      </c>
      <c r="E379" s="23">
        <v>0</v>
      </c>
    </row>
    <row r="380" spans="1:5" ht="12.75" customHeight="1" x14ac:dyDescent="0.2">
      <c r="A380" s="22" t="s">
        <v>526</v>
      </c>
      <c r="B380" s="22" t="s">
        <v>27</v>
      </c>
      <c r="C380" s="22" t="s">
        <v>9</v>
      </c>
      <c r="D380" s="23">
        <v>3</v>
      </c>
      <c r="E380" s="23">
        <v>1</v>
      </c>
    </row>
    <row r="381" spans="1:5" ht="12.75" customHeight="1" x14ac:dyDescent="0.2">
      <c r="A381" s="22" t="s">
        <v>526</v>
      </c>
      <c r="B381" s="22" t="s">
        <v>27</v>
      </c>
      <c r="C381" s="22" t="s">
        <v>10</v>
      </c>
      <c r="D381" s="23">
        <v>6</v>
      </c>
      <c r="E381" s="23">
        <v>0</v>
      </c>
    </row>
    <row r="382" spans="1:5" ht="12.75" customHeight="1" x14ac:dyDescent="0.2">
      <c r="A382" s="22" t="s">
        <v>526</v>
      </c>
      <c r="B382" s="22" t="s">
        <v>27</v>
      </c>
      <c r="C382" s="22" t="s">
        <v>18</v>
      </c>
      <c r="D382" s="23">
        <v>3</v>
      </c>
      <c r="E382" s="23">
        <v>0</v>
      </c>
    </row>
    <row r="383" spans="1:5" ht="12.75" customHeight="1" x14ac:dyDescent="0.2">
      <c r="A383" s="22" t="s">
        <v>526</v>
      </c>
      <c r="B383" s="22" t="s">
        <v>27</v>
      </c>
      <c r="C383" s="22" t="s">
        <v>36</v>
      </c>
      <c r="D383" s="23">
        <v>2</v>
      </c>
      <c r="E383" s="23">
        <v>0</v>
      </c>
    </row>
    <row r="384" spans="1:5" ht="12.75" customHeight="1" x14ac:dyDescent="0.2">
      <c r="A384" s="22" t="s">
        <v>526</v>
      </c>
      <c r="B384" s="22" t="s">
        <v>27</v>
      </c>
      <c r="C384" s="22" t="s">
        <v>7</v>
      </c>
      <c r="D384" s="23">
        <v>2</v>
      </c>
      <c r="E384" s="23">
        <v>1</v>
      </c>
    </row>
    <row r="385" spans="1:5" ht="12.75" customHeight="1" x14ac:dyDescent="0.2">
      <c r="A385" s="22" t="s">
        <v>526</v>
      </c>
      <c r="B385" s="22" t="s">
        <v>27</v>
      </c>
      <c r="C385" s="22" t="s">
        <v>32</v>
      </c>
      <c r="D385" s="23">
        <v>1</v>
      </c>
      <c r="E385" s="23">
        <v>0</v>
      </c>
    </row>
    <row r="386" spans="1:5" ht="12.75" customHeight="1" x14ac:dyDescent="0.2">
      <c r="A386" s="22" t="s">
        <v>529</v>
      </c>
      <c r="B386" s="22" t="s">
        <v>56</v>
      </c>
      <c r="C386" s="22" t="s">
        <v>18</v>
      </c>
      <c r="D386" s="23">
        <v>1</v>
      </c>
      <c r="E386" s="23">
        <v>0</v>
      </c>
    </row>
    <row r="387" spans="1:5" ht="12.75" customHeight="1" x14ac:dyDescent="0.2">
      <c r="A387" s="22" t="s">
        <v>189</v>
      </c>
      <c r="B387" s="22" t="s">
        <v>8</v>
      </c>
      <c r="C387" s="22" t="s">
        <v>98</v>
      </c>
      <c r="D387" s="23">
        <v>0</v>
      </c>
      <c r="E387" s="23">
        <v>1</v>
      </c>
    </row>
    <row r="388" spans="1:5" ht="12.75" customHeight="1" x14ac:dyDescent="0.2">
      <c r="A388" s="22" t="s">
        <v>530</v>
      </c>
      <c r="B388" s="22" t="s">
        <v>41</v>
      </c>
      <c r="C388" s="22" t="s">
        <v>35</v>
      </c>
      <c r="D388" s="23">
        <v>2</v>
      </c>
      <c r="E388" s="23">
        <v>0</v>
      </c>
    </row>
    <row r="389" spans="1:5" ht="12.75" customHeight="1" x14ac:dyDescent="0.2">
      <c r="A389" s="22" t="s">
        <v>531</v>
      </c>
      <c r="B389" s="22" t="s">
        <v>81</v>
      </c>
      <c r="C389" s="22" t="s">
        <v>21</v>
      </c>
      <c r="D389" s="23">
        <v>1</v>
      </c>
      <c r="E389" s="23">
        <v>0</v>
      </c>
    </row>
    <row r="390" spans="1:5" ht="12.75" customHeight="1" x14ac:dyDescent="0.2">
      <c r="A390" s="22" t="s">
        <v>531</v>
      </c>
      <c r="B390" s="22" t="s">
        <v>81</v>
      </c>
      <c r="C390" s="22" t="s">
        <v>28</v>
      </c>
      <c r="D390" s="23">
        <v>1</v>
      </c>
      <c r="E390" s="23">
        <v>0</v>
      </c>
    </row>
    <row r="391" spans="1:5" ht="12.75" customHeight="1" x14ac:dyDescent="0.2">
      <c r="A391" s="22" t="s">
        <v>531</v>
      </c>
      <c r="B391" s="22" t="s">
        <v>81</v>
      </c>
      <c r="C391" s="22" t="s">
        <v>35</v>
      </c>
      <c r="D391" s="23">
        <v>0</v>
      </c>
      <c r="E391" s="23">
        <v>1</v>
      </c>
    </row>
    <row r="392" spans="1:5" ht="12.75" customHeight="1" x14ac:dyDescent="0.2">
      <c r="A392" s="22" t="s">
        <v>97</v>
      </c>
      <c r="B392" s="22" t="s">
        <v>14</v>
      </c>
      <c r="C392" s="22" t="s">
        <v>35</v>
      </c>
      <c r="D392" s="23">
        <v>0</v>
      </c>
      <c r="E392" s="23">
        <v>1</v>
      </c>
    </row>
    <row r="393" spans="1:5" ht="12.75" customHeight="1" x14ac:dyDescent="0.2">
      <c r="A393" s="22" t="s">
        <v>97</v>
      </c>
      <c r="B393" s="22" t="s">
        <v>14</v>
      </c>
      <c r="C393" s="22" t="s">
        <v>46</v>
      </c>
      <c r="D393" s="23">
        <v>1</v>
      </c>
      <c r="E393" s="23">
        <v>0</v>
      </c>
    </row>
    <row r="394" spans="1:5" ht="12.75" customHeight="1" x14ac:dyDescent="0.2">
      <c r="A394" s="22" t="s">
        <v>532</v>
      </c>
      <c r="B394" s="22" t="s">
        <v>20</v>
      </c>
      <c r="C394" s="22" t="s">
        <v>17</v>
      </c>
      <c r="D394" s="23">
        <v>2</v>
      </c>
      <c r="E394" s="23">
        <v>0</v>
      </c>
    </row>
    <row r="395" spans="1:5" ht="12.75" customHeight="1" x14ac:dyDescent="0.2">
      <c r="A395" s="22" t="s">
        <v>532</v>
      </c>
      <c r="B395" s="22" t="s">
        <v>20</v>
      </c>
      <c r="C395" s="22" t="s">
        <v>7</v>
      </c>
      <c r="D395" s="23">
        <v>1</v>
      </c>
      <c r="E395" s="23">
        <v>0</v>
      </c>
    </row>
    <row r="396" spans="1:5" ht="12.75" customHeight="1" x14ac:dyDescent="0.2">
      <c r="A396" s="22" t="s">
        <v>190</v>
      </c>
      <c r="B396" s="22" t="s">
        <v>26</v>
      </c>
      <c r="C396" s="22" t="s">
        <v>34</v>
      </c>
      <c r="D396" s="23">
        <v>1</v>
      </c>
      <c r="E396" s="23">
        <v>0</v>
      </c>
    </row>
    <row r="397" spans="1:5" ht="12.75" customHeight="1" x14ac:dyDescent="0.2">
      <c r="A397" s="22" t="s">
        <v>190</v>
      </c>
      <c r="B397" s="22" t="s">
        <v>26</v>
      </c>
      <c r="C397" s="22" t="s">
        <v>28</v>
      </c>
      <c r="D397" s="23">
        <v>1</v>
      </c>
      <c r="E397" s="23">
        <v>0</v>
      </c>
    </row>
    <row r="398" spans="1:5" ht="12.75" customHeight="1" x14ac:dyDescent="0.2">
      <c r="A398" s="22" t="s">
        <v>190</v>
      </c>
      <c r="B398" s="22" t="s">
        <v>26</v>
      </c>
      <c r="C398" s="22" t="s">
        <v>101</v>
      </c>
      <c r="D398" s="23">
        <v>0</v>
      </c>
      <c r="E398" s="23">
        <v>1</v>
      </c>
    </row>
    <row r="399" spans="1:5" ht="12.75" customHeight="1" x14ac:dyDescent="0.2">
      <c r="A399" s="22" t="s">
        <v>190</v>
      </c>
      <c r="B399" s="22" t="s">
        <v>26</v>
      </c>
      <c r="C399" s="22" t="s">
        <v>35</v>
      </c>
      <c r="D399" s="23">
        <v>0</v>
      </c>
      <c r="E399" s="23">
        <v>1</v>
      </c>
    </row>
    <row r="400" spans="1:5" ht="12.75" customHeight="1" x14ac:dyDescent="0.2">
      <c r="A400" s="22" t="s">
        <v>190</v>
      </c>
      <c r="B400" s="22" t="s">
        <v>26</v>
      </c>
      <c r="C400" s="22" t="s">
        <v>10</v>
      </c>
      <c r="D400" s="23">
        <v>1</v>
      </c>
      <c r="E400" s="23">
        <v>1</v>
      </c>
    </row>
    <row r="401" spans="1:5" ht="12.75" customHeight="1" x14ac:dyDescent="0.2">
      <c r="A401" s="22" t="s">
        <v>190</v>
      </c>
      <c r="B401" s="22" t="s">
        <v>26</v>
      </c>
      <c r="C401" s="22" t="s">
        <v>58</v>
      </c>
      <c r="D401" s="23">
        <v>3</v>
      </c>
      <c r="E401" s="23">
        <v>1</v>
      </c>
    </row>
    <row r="402" spans="1:5" ht="12.75" customHeight="1" x14ac:dyDescent="0.2">
      <c r="A402" s="22" t="s">
        <v>190</v>
      </c>
      <c r="B402" s="22" t="s">
        <v>26</v>
      </c>
      <c r="C402" s="22" t="s">
        <v>149</v>
      </c>
      <c r="D402" s="23">
        <v>0</v>
      </c>
      <c r="E402" s="23">
        <v>1</v>
      </c>
    </row>
    <row r="403" spans="1:5" ht="12.75" customHeight="1" x14ac:dyDescent="0.2">
      <c r="A403" s="22" t="s">
        <v>190</v>
      </c>
      <c r="B403" s="22" t="s">
        <v>26</v>
      </c>
      <c r="C403" s="22" t="s">
        <v>7</v>
      </c>
      <c r="D403" s="23">
        <v>0</v>
      </c>
      <c r="E403" s="23">
        <v>1</v>
      </c>
    </row>
    <row r="404" spans="1:5" ht="12.75" customHeight="1" x14ac:dyDescent="0.2">
      <c r="A404" s="22" t="s">
        <v>533</v>
      </c>
      <c r="B404" s="22" t="s">
        <v>66</v>
      </c>
      <c r="C404" s="22" t="s">
        <v>31</v>
      </c>
      <c r="D404" s="23">
        <v>1</v>
      </c>
      <c r="E404" s="23">
        <v>1</v>
      </c>
    </row>
    <row r="405" spans="1:5" ht="12.75" customHeight="1" x14ac:dyDescent="0.2">
      <c r="A405" s="22" t="s">
        <v>533</v>
      </c>
      <c r="B405" s="22" t="s">
        <v>66</v>
      </c>
      <c r="C405" s="22" t="s">
        <v>22</v>
      </c>
      <c r="D405" s="23">
        <v>1</v>
      </c>
      <c r="E405" s="23">
        <v>0</v>
      </c>
    </row>
    <row r="406" spans="1:5" ht="12.75" customHeight="1" x14ac:dyDescent="0.2">
      <c r="A406" s="22" t="s">
        <v>533</v>
      </c>
      <c r="B406" s="22" t="s">
        <v>66</v>
      </c>
      <c r="C406" s="22" t="s">
        <v>10</v>
      </c>
      <c r="D406" s="23">
        <v>2</v>
      </c>
      <c r="E406" s="23">
        <v>0</v>
      </c>
    </row>
    <row r="407" spans="1:5" ht="12.75" customHeight="1" x14ac:dyDescent="0.2">
      <c r="A407" s="22" t="s">
        <v>533</v>
      </c>
      <c r="B407" s="22" t="s">
        <v>66</v>
      </c>
      <c r="C407" s="22" t="s">
        <v>18</v>
      </c>
      <c r="D407" s="23">
        <v>3</v>
      </c>
      <c r="E407" s="23">
        <v>2</v>
      </c>
    </row>
    <row r="408" spans="1:5" ht="12.75" customHeight="1" x14ac:dyDescent="0.2">
      <c r="A408" s="22" t="s">
        <v>533</v>
      </c>
      <c r="B408" s="22" t="s">
        <v>66</v>
      </c>
      <c r="C408" s="22" t="s">
        <v>23</v>
      </c>
      <c r="D408" s="23">
        <v>0</v>
      </c>
      <c r="E408" s="23">
        <v>2</v>
      </c>
    </row>
    <row r="409" spans="1:5" ht="12.75" customHeight="1" x14ac:dyDescent="0.2">
      <c r="A409" s="22" t="s">
        <v>533</v>
      </c>
      <c r="B409" s="22" t="s">
        <v>66</v>
      </c>
      <c r="C409" s="22" t="s">
        <v>508</v>
      </c>
      <c r="D409" s="23">
        <v>1</v>
      </c>
      <c r="E409" s="23">
        <v>0</v>
      </c>
    </row>
    <row r="410" spans="1:5" ht="12.75" customHeight="1" x14ac:dyDescent="0.2">
      <c r="A410" s="22" t="s">
        <v>533</v>
      </c>
      <c r="B410" s="22" t="s">
        <v>66</v>
      </c>
      <c r="C410" s="22" t="s">
        <v>32</v>
      </c>
      <c r="D410" s="23">
        <v>1</v>
      </c>
      <c r="E410" s="23">
        <v>1</v>
      </c>
    </row>
    <row r="411" spans="1:5" ht="12.75" customHeight="1" x14ac:dyDescent="0.2">
      <c r="A411" s="22" t="s">
        <v>533</v>
      </c>
      <c r="B411" s="22" t="s">
        <v>66</v>
      </c>
      <c r="C411" s="22" t="s">
        <v>148</v>
      </c>
      <c r="D411" s="23">
        <v>4</v>
      </c>
      <c r="E411" s="23">
        <v>0</v>
      </c>
    </row>
    <row r="412" spans="1:5" ht="12.75" customHeight="1" x14ac:dyDescent="0.2">
      <c r="A412" s="22" t="s">
        <v>191</v>
      </c>
      <c r="B412" s="22" t="s">
        <v>56</v>
      </c>
      <c r="C412" s="22" t="s">
        <v>107</v>
      </c>
      <c r="D412" s="23">
        <v>1</v>
      </c>
      <c r="E412" s="23">
        <v>1</v>
      </c>
    </row>
    <row r="413" spans="1:5" ht="12.75" customHeight="1" x14ac:dyDescent="0.2">
      <c r="A413" s="22" t="s">
        <v>191</v>
      </c>
      <c r="B413" s="22" t="s">
        <v>56</v>
      </c>
      <c r="C413" s="22" t="s">
        <v>21</v>
      </c>
      <c r="D413" s="23">
        <v>2</v>
      </c>
      <c r="E413" s="23">
        <v>0</v>
      </c>
    </row>
    <row r="414" spans="1:5" ht="12.75" customHeight="1" x14ac:dyDescent="0.2">
      <c r="A414" s="22" t="s">
        <v>191</v>
      </c>
      <c r="B414" s="22" t="s">
        <v>56</v>
      </c>
      <c r="C414" s="22" t="s">
        <v>35</v>
      </c>
      <c r="D414" s="23">
        <v>3</v>
      </c>
      <c r="E414" s="23">
        <v>1</v>
      </c>
    </row>
    <row r="415" spans="1:5" ht="12.75" customHeight="1" x14ac:dyDescent="0.2">
      <c r="A415" s="22" t="s">
        <v>191</v>
      </c>
      <c r="B415" s="22" t="s">
        <v>56</v>
      </c>
      <c r="C415" s="22" t="s">
        <v>503</v>
      </c>
      <c r="D415" s="23">
        <v>2</v>
      </c>
      <c r="E415" s="23">
        <v>0</v>
      </c>
    </row>
    <row r="416" spans="1:5" ht="12.75" customHeight="1" x14ac:dyDescent="0.2">
      <c r="A416" s="22" t="s">
        <v>191</v>
      </c>
      <c r="B416" s="22" t="s">
        <v>56</v>
      </c>
      <c r="C416" s="22" t="s">
        <v>9</v>
      </c>
      <c r="D416" s="23">
        <v>2</v>
      </c>
      <c r="E416" s="23">
        <v>1</v>
      </c>
    </row>
    <row r="417" spans="1:11" ht="12.75" customHeight="1" x14ac:dyDescent="0.2">
      <c r="A417" s="22" t="s">
        <v>191</v>
      </c>
      <c r="B417" s="22" t="s">
        <v>56</v>
      </c>
      <c r="C417" s="22" t="s">
        <v>10</v>
      </c>
      <c r="D417" s="23">
        <v>1</v>
      </c>
      <c r="E417" s="23">
        <v>1</v>
      </c>
      <c r="K417">
        <f>SUMIFS('Escada Data'!$D$5:$D$828,'Escada Data'!$B$5:$B$828,B$3,'Escada Data'!$C$5:$C$828,$A4)</f>
        <v>0</v>
      </c>
    </row>
    <row r="418" spans="1:11" ht="12.75" customHeight="1" x14ac:dyDescent="0.2">
      <c r="A418" s="22" t="s">
        <v>191</v>
      </c>
      <c r="B418" s="22" t="s">
        <v>56</v>
      </c>
      <c r="C418" s="22" t="s">
        <v>36</v>
      </c>
      <c r="D418" s="23">
        <v>2</v>
      </c>
      <c r="E418" s="23">
        <v>1</v>
      </c>
    </row>
    <row r="419" spans="1:11" ht="12.75" customHeight="1" x14ac:dyDescent="0.2">
      <c r="A419" s="22" t="s">
        <v>191</v>
      </c>
      <c r="B419" s="22" t="s">
        <v>56</v>
      </c>
      <c r="C419" s="22" t="s">
        <v>32</v>
      </c>
      <c r="D419" s="23">
        <v>4</v>
      </c>
      <c r="E419" s="23">
        <v>2</v>
      </c>
    </row>
    <row r="420" spans="1:11" ht="12.75" customHeight="1" x14ac:dyDescent="0.2">
      <c r="A420" s="22" t="s">
        <v>534</v>
      </c>
      <c r="B420" s="22" t="s">
        <v>20</v>
      </c>
      <c r="C420" s="22" t="s">
        <v>18</v>
      </c>
      <c r="D420" s="23">
        <v>0</v>
      </c>
      <c r="E420" s="23">
        <v>1</v>
      </c>
    </row>
    <row r="421" spans="1:11" ht="12.75" customHeight="1" x14ac:dyDescent="0.2">
      <c r="A421" s="22" t="s">
        <v>535</v>
      </c>
      <c r="B421" s="22" t="s">
        <v>91</v>
      </c>
      <c r="C421" s="22" t="s">
        <v>525</v>
      </c>
      <c r="D421" s="23">
        <v>1</v>
      </c>
      <c r="E421" s="23">
        <v>0</v>
      </c>
    </row>
    <row r="422" spans="1:11" ht="12.75" customHeight="1" x14ac:dyDescent="0.2">
      <c r="A422" s="22" t="s">
        <v>192</v>
      </c>
      <c r="B422" s="22" t="s">
        <v>56</v>
      </c>
      <c r="C422" s="22" t="s">
        <v>32</v>
      </c>
      <c r="D422" s="23">
        <v>0</v>
      </c>
      <c r="E422" s="23">
        <v>1</v>
      </c>
    </row>
    <row r="423" spans="1:11" ht="12.75" customHeight="1" x14ac:dyDescent="0.2">
      <c r="A423" s="22" t="s">
        <v>193</v>
      </c>
      <c r="B423" s="22" t="s">
        <v>20</v>
      </c>
      <c r="C423" s="22" t="s">
        <v>36</v>
      </c>
      <c r="D423" s="23">
        <v>2</v>
      </c>
      <c r="E423" s="23">
        <v>1</v>
      </c>
    </row>
    <row r="424" spans="1:11" ht="12.75" customHeight="1" x14ac:dyDescent="0.2">
      <c r="A424" s="22" t="s">
        <v>194</v>
      </c>
      <c r="B424" s="22" t="s">
        <v>12</v>
      </c>
      <c r="C424" s="22" t="s">
        <v>28</v>
      </c>
      <c r="D424" s="23">
        <v>0</v>
      </c>
      <c r="E424" s="23">
        <v>1</v>
      </c>
    </row>
    <row r="425" spans="1:11" ht="12.75" customHeight="1" x14ac:dyDescent="0.2">
      <c r="A425" s="22" t="s">
        <v>195</v>
      </c>
      <c r="B425" s="22" t="s">
        <v>8</v>
      </c>
      <c r="C425" s="22" t="s">
        <v>21</v>
      </c>
      <c r="D425" s="23">
        <v>2</v>
      </c>
      <c r="E425" s="23">
        <v>0</v>
      </c>
    </row>
    <row r="426" spans="1:11" ht="12.75" customHeight="1" x14ac:dyDescent="0.2">
      <c r="A426" s="22" t="s">
        <v>195</v>
      </c>
      <c r="B426" s="22" t="s">
        <v>8</v>
      </c>
      <c r="C426" s="22" t="s">
        <v>9</v>
      </c>
      <c r="D426" s="23">
        <v>0</v>
      </c>
      <c r="E426" s="23">
        <v>1</v>
      </c>
    </row>
    <row r="427" spans="1:11" ht="12.75" customHeight="1" x14ac:dyDescent="0.2">
      <c r="A427" s="22" t="s">
        <v>195</v>
      </c>
      <c r="B427" s="22" t="s">
        <v>8</v>
      </c>
      <c r="C427" s="22" t="s">
        <v>17</v>
      </c>
      <c r="D427" s="23">
        <v>1</v>
      </c>
      <c r="E427" s="23">
        <v>0</v>
      </c>
    </row>
    <row r="428" spans="1:11" ht="12.75" customHeight="1" x14ac:dyDescent="0.2">
      <c r="A428" s="22" t="s">
        <v>195</v>
      </c>
      <c r="B428" s="22" t="s">
        <v>8</v>
      </c>
      <c r="C428" s="22" t="s">
        <v>10</v>
      </c>
      <c r="D428" s="23">
        <v>1</v>
      </c>
      <c r="E428" s="23">
        <v>2</v>
      </c>
    </row>
    <row r="429" spans="1:11" ht="12.75" customHeight="1" x14ac:dyDescent="0.2">
      <c r="A429" s="22" t="s">
        <v>195</v>
      </c>
      <c r="B429" s="22" t="s">
        <v>8</v>
      </c>
      <c r="C429" s="22" t="s">
        <v>18</v>
      </c>
      <c r="D429" s="23">
        <v>0</v>
      </c>
      <c r="E429" s="23">
        <v>1</v>
      </c>
    </row>
    <row r="430" spans="1:11" ht="12.75" customHeight="1" x14ac:dyDescent="0.2">
      <c r="A430" s="22" t="s">
        <v>195</v>
      </c>
      <c r="B430" s="22" t="s">
        <v>8</v>
      </c>
      <c r="C430" s="22" t="s">
        <v>62</v>
      </c>
      <c r="D430" s="23">
        <v>1</v>
      </c>
      <c r="E430" s="23">
        <v>0</v>
      </c>
    </row>
    <row r="431" spans="1:11" ht="12.75" customHeight="1" x14ac:dyDescent="0.2">
      <c r="A431" s="22" t="s">
        <v>536</v>
      </c>
      <c r="B431" s="22" t="s">
        <v>39</v>
      </c>
      <c r="C431" s="22" t="s">
        <v>35</v>
      </c>
      <c r="D431" s="23">
        <v>1</v>
      </c>
      <c r="E431" s="23">
        <v>0</v>
      </c>
    </row>
    <row r="432" spans="1:11" ht="12.75" customHeight="1" x14ac:dyDescent="0.2">
      <c r="A432" s="22" t="s">
        <v>537</v>
      </c>
      <c r="B432" s="22" t="s">
        <v>27</v>
      </c>
      <c r="C432" s="22" t="s">
        <v>9</v>
      </c>
      <c r="D432" s="23">
        <v>0</v>
      </c>
      <c r="E432" s="23">
        <v>1</v>
      </c>
    </row>
    <row r="433" spans="1:5" ht="12.75" customHeight="1" x14ac:dyDescent="0.2">
      <c r="A433" s="22" t="s">
        <v>99</v>
      </c>
      <c r="B433" s="22" t="s">
        <v>12</v>
      </c>
      <c r="C433" s="22" t="s">
        <v>21</v>
      </c>
      <c r="D433" s="23">
        <v>1</v>
      </c>
      <c r="E433" s="23">
        <v>0</v>
      </c>
    </row>
    <row r="434" spans="1:5" ht="12.75" customHeight="1" x14ac:dyDescent="0.2">
      <c r="A434" s="22" t="s">
        <v>99</v>
      </c>
      <c r="B434" s="22" t="s">
        <v>12</v>
      </c>
      <c r="C434" s="22" t="s">
        <v>35</v>
      </c>
      <c r="D434" s="23">
        <v>1</v>
      </c>
      <c r="E434" s="23">
        <v>1</v>
      </c>
    </row>
    <row r="435" spans="1:5" ht="12.75" customHeight="1" x14ac:dyDescent="0.2">
      <c r="A435" s="22" t="s">
        <v>100</v>
      </c>
      <c r="B435" s="22" t="s">
        <v>8</v>
      </c>
      <c r="C435" s="22" t="s">
        <v>28</v>
      </c>
      <c r="D435" s="23">
        <v>2</v>
      </c>
      <c r="E435" s="23">
        <v>5</v>
      </c>
    </row>
    <row r="436" spans="1:5" ht="12.75" customHeight="1" x14ac:dyDescent="0.2">
      <c r="A436" s="22" t="s">
        <v>100</v>
      </c>
      <c r="B436" s="22" t="s">
        <v>8</v>
      </c>
      <c r="C436" s="22" t="s">
        <v>9</v>
      </c>
      <c r="D436" s="23">
        <v>0</v>
      </c>
      <c r="E436" s="23">
        <v>1</v>
      </c>
    </row>
    <row r="437" spans="1:5" ht="12.75" customHeight="1" x14ac:dyDescent="0.2">
      <c r="A437" s="22" t="s">
        <v>100</v>
      </c>
      <c r="B437" s="22" t="s">
        <v>8</v>
      </c>
      <c r="C437" s="22" t="s">
        <v>18</v>
      </c>
      <c r="D437" s="23">
        <v>2</v>
      </c>
      <c r="E437" s="23">
        <v>1</v>
      </c>
    </row>
    <row r="438" spans="1:5" ht="12.75" customHeight="1" x14ac:dyDescent="0.2">
      <c r="A438" s="22" t="s">
        <v>100</v>
      </c>
      <c r="B438" s="22" t="s">
        <v>8</v>
      </c>
      <c r="C438" s="22" t="s">
        <v>7</v>
      </c>
      <c r="D438" s="23">
        <v>0</v>
      </c>
      <c r="E438" s="23">
        <v>2</v>
      </c>
    </row>
    <row r="439" spans="1:5" ht="12.75" customHeight="1" x14ac:dyDescent="0.2">
      <c r="A439" s="22" t="s">
        <v>100</v>
      </c>
      <c r="B439" s="22" t="s">
        <v>8</v>
      </c>
      <c r="C439" s="22" t="s">
        <v>32</v>
      </c>
      <c r="D439" s="23">
        <v>1</v>
      </c>
      <c r="E439" s="23">
        <v>1</v>
      </c>
    </row>
    <row r="440" spans="1:5" ht="12.75" customHeight="1" x14ac:dyDescent="0.2">
      <c r="A440" s="22" t="s">
        <v>196</v>
      </c>
      <c r="B440" s="22" t="s">
        <v>66</v>
      </c>
      <c r="C440" s="22" t="s">
        <v>35</v>
      </c>
      <c r="D440" s="23">
        <v>3</v>
      </c>
      <c r="E440" s="23">
        <v>0</v>
      </c>
    </row>
    <row r="441" spans="1:5" ht="12.75" customHeight="1" x14ac:dyDescent="0.2">
      <c r="A441" s="22" t="s">
        <v>196</v>
      </c>
      <c r="B441" s="22" t="s">
        <v>66</v>
      </c>
      <c r="C441" s="22" t="s">
        <v>10</v>
      </c>
      <c r="D441" s="23">
        <v>0</v>
      </c>
      <c r="E441" s="23">
        <v>3</v>
      </c>
    </row>
    <row r="442" spans="1:5" ht="12.75" customHeight="1" x14ac:dyDescent="0.2">
      <c r="A442" s="22" t="s">
        <v>196</v>
      </c>
      <c r="B442" s="22" t="s">
        <v>66</v>
      </c>
      <c r="C442" s="22" t="s">
        <v>7</v>
      </c>
      <c r="D442" s="23">
        <v>0</v>
      </c>
      <c r="E442" s="23">
        <v>4</v>
      </c>
    </row>
    <row r="443" spans="1:5" ht="12.75" customHeight="1" x14ac:dyDescent="0.2">
      <c r="A443" s="22" t="s">
        <v>102</v>
      </c>
      <c r="B443" s="22" t="s">
        <v>65</v>
      </c>
      <c r="C443" s="22" t="s">
        <v>31</v>
      </c>
      <c r="D443" s="23">
        <v>0</v>
      </c>
      <c r="E443" s="23">
        <v>1</v>
      </c>
    </row>
    <row r="444" spans="1:5" ht="12.75" customHeight="1" x14ac:dyDescent="0.2">
      <c r="A444" s="22" t="s">
        <v>102</v>
      </c>
      <c r="B444" s="22" t="s">
        <v>65</v>
      </c>
      <c r="C444" s="22" t="s">
        <v>10</v>
      </c>
      <c r="D444" s="23">
        <v>0</v>
      </c>
      <c r="E444" s="23">
        <v>1</v>
      </c>
    </row>
    <row r="445" spans="1:5" ht="12.75" customHeight="1" x14ac:dyDescent="0.2">
      <c r="A445" s="22" t="s">
        <v>538</v>
      </c>
      <c r="B445" s="22" t="s">
        <v>26</v>
      </c>
      <c r="C445" s="22" t="s">
        <v>28</v>
      </c>
      <c r="D445" s="23">
        <v>1</v>
      </c>
      <c r="E445" s="23">
        <v>0</v>
      </c>
    </row>
    <row r="446" spans="1:5" ht="12.75" customHeight="1" x14ac:dyDescent="0.2">
      <c r="A446" s="22" t="s">
        <v>538</v>
      </c>
      <c r="B446" s="22" t="s">
        <v>26</v>
      </c>
      <c r="C446" s="22" t="s">
        <v>18</v>
      </c>
      <c r="D446" s="23">
        <v>0</v>
      </c>
      <c r="E446" s="23">
        <v>1</v>
      </c>
    </row>
    <row r="447" spans="1:5" ht="12.75" customHeight="1" x14ac:dyDescent="0.2">
      <c r="A447" s="22" t="s">
        <v>197</v>
      </c>
      <c r="B447" s="22" t="s">
        <v>42</v>
      </c>
      <c r="C447" s="22" t="s">
        <v>9</v>
      </c>
      <c r="D447" s="23">
        <v>1</v>
      </c>
      <c r="E447" s="23">
        <v>0</v>
      </c>
    </row>
    <row r="448" spans="1:5" ht="12.75" customHeight="1" x14ac:dyDescent="0.2">
      <c r="A448" s="22" t="s">
        <v>197</v>
      </c>
      <c r="B448" s="22" t="s">
        <v>42</v>
      </c>
      <c r="C448" s="22" t="s">
        <v>510</v>
      </c>
      <c r="D448" s="23">
        <v>1</v>
      </c>
      <c r="E448" s="23">
        <v>0</v>
      </c>
    </row>
    <row r="449" spans="1:5" ht="12.75" customHeight="1" x14ac:dyDescent="0.2">
      <c r="A449" s="22" t="s">
        <v>198</v>
      </c>
      <c r="B449" s="22" t="s">
        <v>20</v>
      </c>
      <c r="C449" s="22" t="s">
        <v>21</v>
      </c>
      <c r="D449" s="23">
        <v>0</v>
      </c>
      <c r="E449" s="23">
        <v>1</v>
      </c>
    </row>
    <row r="450" spans="1:5" ht="12.75" customHeight="1" x14ac:dyDescent="0.2">
      <c r="A450" s="22" t="s">
        <v>198</v>
      </c>
      <c r="B450" s="22" t="s">
        <v>20</v>
      </c>
      <c r="C450" s="22" t="s">
        <v>31</v>
      </c>
      <c r="D450" s="23">
        <v>1</v>
      </c>
      <c r="E450" s="23">
        <v>1</v>
      </c>
    </row>
    <row r="451" spans="1:5" ht="12.75" customHeight="1" x14ac:dyDescent="0.2">
      <c r="A451" s="22" t="s">
        <v>198</v>
      </c>
      <c r="B451" s="22" t="s">
        <v>20</v>
      </c>
      <c r="C451" s="22" t="s">
        <v>35</v>
      </c>
      <c r="D451" s="23">
        <v>0</v>
      </c>
      <c r="E451" s="23">
        <v>1</v>
      </c>
    </row>
    <row r="452" spans="1:5" ht="12.75" customHeight="1" x14ac:dyDescent="0.2">
      <c r="A452" s="22" t="s">
        <v>199</v>
      </c>
      <c r="B452" s="22" t="s">
        <v>20</v>
      </c>
      <c r="C452" s="22" t="s">
        <v>32</v>
      </c>
      <c r="D452" s="23">
        <v>0</v>
      </c>
      <c r="E452" s="23">
        <v>1</v>
      </c>
    </row>
    <row r="453" spans="1:5" ht="12.75" customHeight="1" x14ac:dyDescent="0.2">
      <c r="A453" s="22" t="s">
        <v>200</v>
      </c>
      <c r="B453" s="22" t="s">
        <v>20</v>
      </c>
      <c r="C453" s="22" t="s">
        <v>31</v>
      </c>
      <c r="D453" s="23">
        <v>1</v>
      </c>
      <c r="E453" s="23">
        <v>0</v>
      </c>
    </row>
    <row r="454" spans="1:5" ht="12.75" customHeight="1" x14ac:dyDescent="0.2">
      <c r="A454" s="22" t="s">
        <v>200</v>
      </c>
      <c r="B454" s="22" t="s">
        <v>20</v>
      </c>
      <c r="C454" s="22" t="s">
        <v>35</v>
      </c>
      <c r="D454" s="23">
        <v>0</v>
      </c>
      <c r="E454" s="23">
        <v>1</v>
      </c>
    </row>
    <row r="455" spans="1:5" ht="12.75" customHeight="1" x14ac:dyDescent="0.2">
      <c r="A455" s="22" t="s">
        <v>200</v>
      </c>
      <c r="B455" s="22" t="s">
        <v>20</v>
      </c>
      <c r="C455" s="22" t="s">
        <v>18</v>
      </c>
      <c r="D455" s="23">
        <v>2</v>
      </c>
      <c r="E455" s="23">
        <v>1</v>
      </c>
    </row>
    <row r="456" spans="1:5" ht="12.75" customHeight="1" x14ac:dyDescent="0.2">
      <c r="A456" s="22" t="s">
        <v>200</v>
      </c>
      <c r="B456" s="22" t="s">
        <v>20</v>
      </c>
      <c r="C456" s="22" t="s">
        <v>36</v>
      </c>
      <c r="D456" s="23">
        <v>1</v>
      </c>
      <c r="E456" s="23">
        <v>0</v>
      </c>
    </row>
    <row r="457" spans="1:5" ht="12.75" customHeight="1" x14ac:dyDescent="0.2">
      <c r="A457" s="22" t="s">
        <v>200</v>
      </c>
      <c r="B457" s="22" t="s">
        <v>20</v>
      </c>
      <c r="C457" s="22" t="s">
        <v>67</v>
      </c>
      <c r="D457" s="23">
        <v>0</v>
      </c>
      <c r="E457" s="23">
        <v>1</v>
      </c>
    </row>
    <row r="458" spans="1:5" ht="12.75" customHeight="1" x14ac:dyDescent="0.2">
      <c r="A458" s="22" t="s">
        <v>200</v>
      </c>
      <c r="B458" s="22" t="s">
        <v>20</v>
      </c>
      <c r="C458" s="22" t="s">
        <v>32</v>
      </c>
      <c r="D458" s="23">
        <v>0</v>
      </c>
      <c r="E458" s="23">
        <v>1</v>
      </c>
    </row>
    <row r="459" spans="1:5" ht="12.75" customHeight="1" x14ac:dyDescent="0.2">
      <c r="A459" s="22" t="s">
        <v>200</v>
      </c>
      <c r="B459" s="22" t="s">
        <v>20</v>
      </c>
      <c r="C459" s="22" t="s">
        <v>46</v>
      </c>
      <c r="D459" s="23">
        <v>1</v>
      </c>
      <c r="E459" s="23">
        <v>0</v>
      </c>
    </row>
    <row r="460" spans="1:5" ht="12.75" customHeight="1" x14ac:dyDescent="0.2">
      <c r="A460" s="22" t="s">
        <v>539</v>
      </c>
      <c r="B460" s="22" t="s">
        <v>540</v>
      </c>
      <c r="C460" s="22" t="s">
        <v>9</v>
      </c>
      <c r="D460" s="23">
        <v>1</v>
      </c>
      <c r="E460" s="23">
        <v>0</v>
      </c>
    </row>
    <row r="461" spans="1:5" ht="12.75" customHeight="1" x14ac:dyDescent="0.2">
      <c r="A461" s="22" t="s">
        <v>539</v>
      </c>
      <c r="B461" s="22" t="s">
        <v>540</v>
      </c>
      <c r="C461" s="22" t="s">
        <v>17</v>
      </c>
      <c r="D461" s="23">
        <v>1</v>
      </c>
      <c r="E461" s="23">
        <v>0</v>
      </c>
    </row>
    <row r="462" spans="1:5" ht="12.75" customHeight="1" x14ac:dyDescent="0.2">
      <c r="A462" s="22" t="s">
        <v>539</v>
      </c>
      <c r="B462" s="22" t="s">
        <v>540</v>
      </c>
      <c r="C462" s="22" t="s">
        <v>10</v>
      </c>
      <c r="D462" s="23">
        <v>1</v>
      </c>
      <c r="E462" s="23">
        <v>0</v>
      </c>
    </row>
    <row r="463" spans="1:5" ht="12.75" customHeight="1" x14ac:dyDescent="0.2">
      <c r="A463" s="22" t="s">
        <v>539</v>
      </c>
      <c r="B463" s="22" t="s">
        <v>540</v>
      </c>
      <c r="C463" s="22" t="s">
        <v>32</v>
      </c>
      <c r="D463" s="23">
        <v>1</v>
      </c>
      <c r="E463" s="23">
        <v>0</v>
      </c>
    </row>
    <row r="464" spans="1:5" ht="12.75" customHeight="1" x14ac:dyDescent="0.2">
      <c r="A464" s="22" t="s">
        <v>103</v>
      </c>
      <c r="B464" s="22" t="s">
        <v>8</v>
      </c>
      <c r="C464" s="22" t="s">
        <v>34</v>
      </c>
      <c r="D464" s="23">
        <v>2</v>
      </c>
      <c r="E464" s="23">
        <v>1</v>
      </c>
    </row>
    <row r="465" spans="1:5" ht="12.75" customHeight="1" x14ac:dyDescent="0.2">
      <c r="A465" s="22" t="s">
        <v>103</v>
      </c>
      <c r="B465" s="22" t="s">
        <v>8</v>
      </c>
      <c r="C465" s="22" t="s">
        <v>101</v>
      </c>
      <c r="D465" s="23">
        <v>1</v>
      </c>
      <c r="E465" s="23">
        <v>1</v>
      </c>
    </row>
    <row r="466" spans="1:5" ht="12.75" customHeight="1" x14ac:dyDescent="0.2">
      <c r="A466" s="22" t="s">
        <v>103</v>
      </c>
      <c r="B466" s="22" t="s">
        <v>8</v>
      </c>
      <c r="C466" s="22" t="s">
        <v>9</v>
      </c>
      <c r="D466" s="23">
        <v>10</v>
      </c>
      <c r="E466" s="23">
        <v>13</v>
      </c>
    </row>
    <row r="467" spans="1:5" ht="12.75" customHeight="1" x14ac:dyDescent="0.2">
      <c r="A467" s="22" t="s">
        <v>103</v>
      </c>
      <c r="B467" s="22" t="s">
        <v>8</v>
      </c>
      <c r="C467" s="22" t="s">
        <v>10</v>
      </c>
      <c r="D467" s="23">
        <v>1</v>
      </c>
      <c r="E467" s="23">
        <v>5</v>
      </c>
    </row>
    <row r="468" spans="1:5" ht="12.75" customHeight="1" x14ac:dyDescent="0.2">
      <c r="A468" s="22" t="s">
        <v>103</v>
      </c>
      <c r="B468" s="22" t="s">
        <v>8</v>
      </c>
      <c r="C468" s="22" t="s">
        <v>508</v>
      </c>
      <c r="D468" s="23">
        <v>1</v>
      </c>
      <c r="E468" s="23">
        <v>0</v>
      </c>
    </row>
    <row r="469" spans="1:5" ht="12.75" customHeight="1" x14ac:dyDescent="0.2">
      <c r="A469" s="22" t="s">
        <v>103</v>
      </c>
      <c r="B469" s="22" t="s">
        <v>8</v>
      </c>
      <c r="C469" s="22" t="s">
        <v>7</v>
      </c>
      <c r="D469" s="23">
        <v>0</v>
      </c>
      <c r="E469" s="23">
        <v>1</v>
      </c>
    </row>
    <row r="470" spans="1:5" ht="12.75" customHeight="1" x14ac:dyDescent="0.2">
      <c r="A470" s="22" t="s">
        <v>104</v>
      </c>
      <c r="B470" s="22" t="s">
        <v>20</v>
      </c>
      <c r="C470" s="22" t="s">
        <v>34</v>
      </c>
      <c r="D470" s="23">
        <v>0</v>
      </c>
      <c r="E470" s="23">
        <v>4</v>
      </c>
    </row>
    <row r="471" spans="1:5" ht="12.75" customHeight="1" x14ac:dyDescent="0.2">
      <c r="A471" s="22" t="s">
        <v>104</v>
      </c>
      <c r="B471" s="22" t="s">
        <v>20</v>
      </c>
      <c r="C471" s="22" t="s">
        <v>21</v>
      </c>
      <c r="D471" s="23">
        <v>3</v>
      </c>
      <c r="E471" s="23">
        <v>2</v>
      </c>
    </row>
    <row r="472" spans="1:5" ht="12.75" customHeight="1" x14ac:dyDescent="0.2">
      <c r="A472" s="22" t="s">
        <v>104</v>
      </c>
      <c r="B472" s="22" t="s">
        <v>20</v>
      </c>
      <c r="C472" s="22" t="s">
        <v>28</v>
      </c>
      <c r="D472" s="23">
        <v>0</v>
      </c>
      <c r="E472" s="23">
        <v>3</v>
      </c>
    </row>
    <row r="473" spans="1:5" ht="12.75" customHeight="1" x14ac:dyDescent="0.2">
      <c r="A473" s="22" t="s">
        <v>104</v>
      </c>
      <c r="B473" s="22" t="s">
        <v>20</v>
      </c>
      <c r="C473" s="22" t="s">
        <v>35</v>
      </c>
      <c r="D473" s="23">
        <v>4</v>
      </c>
      <c r="E473" s="23">
        <v>12</v>
      </c>
    </row>
    <row r="474" spans="1:5" ht="12.75" customHeight="1" x14ac:dyDescent="0.2">
      <c r="A474" s="22" t="s">
        <v>104</v>
      </c>
      <c r="B474" s="22" t="s">
        <v>20</v>
      </c>
      <c r="C474" s="22" t="s">
        <v>9</v>
      </c>
      <c r="D474" s="23">
        <v>1</v>
      </c>
      <c r="E474" s="23">
        <v>4</v>
      </c>
    </row>
    <row r="475" spans="1:5" ht="12.75" customHeight="1" x14ac:dyDescent="0.2">
      <c r="A475" s="22" t="s">
        <v>104</v>
      </c>
      <c r="B475" s="22" t="s">
        <v>20</v>
      </c>
      <c r="C475" s="22" t="s">
        <v>10</v>
      </c>
      <c r="D475" s="23">
        <v>3</v>
      </c>
      <c r="E475" s="23">
        <v>1</v>
      </c>
    </row>
    <row r="476" spans="1:5" ht="12.75" customHeight="1" x14ac:dyDescent="0.2">
      <c r="A476" s="22" t="s">
        <v>104</v>
      </c>
      <c r="B476" s="22" t="s">
        <v>20</v>
      </c>
      <c r="C476" s="22" t="s">
        <v>58</v>
      </c>
      <c r="D476" s="23">
        <v>0</v>
      </c>
      <c r="E476" s="23">
        <v>1</v>
      </c>
    </row>
    <row r="477" spans="1:5" ht="12.75" customHeight="1" x14ac:dyDescent="0.2">
      <c r="A477" s="22" t="s">
        <v>104</v>
      </c>
      <c r="B477" s="22" t="s">
        <v>20</v>
      </c>
      <c r="C477" s="22" t="s">
        <v>7</v>
      </c>
      <c r="D477" s="23">
        <v>3</v>
      </c>
      <c r="E477" s="23">
        <v>2</v>
      </c>
    </row>
    <row r="478" spans="1:5" ht="12.75" customHeight="1" x14ac:dyDescent="0.2">
      <c r="A478" s="22" t="s">
        <v>541</v>
      </c>
      <c r="B478" s="22" t="s">
        <v>20</v>
      </c>
      <c r="C478" s="22" t="s">
        <v>9</v>
      </c>
      <c r="D478" s="23">
        <v>2</v>
      </c>
      <c r="E478" s="23">
        <v>0</v>
      </c>
    </row>
    <row r="479" spans="1:5" ht="12.75" customHeight="1" x14ac:dyDescent="0.2">
      <c r="A479" s="22" t="s">
        <v>542</v>
      </c>
      <c r="B479" s="22" t="s">
        <v>20</v>
      </c>
      <c r="C479" s="22" t="s">
        <v>527</v>
      </c>
      <c r="D479" s="23">
        <v>1</v>
      </c>
      <c r="E479" s="23">
        <v>0</v>
      </c>
    </row>
    <row r="480" spans="1:5" ht="12.75" customHeight="1" x14ac:dyDescent="0.2">
      <c r="A480" s="22" t="s">
        <v>201</v>
      </c>
      <c r="B480" s="22" t="s">
        <v>24</v>
      </c>
      <c r="C480" s="22" t="s">
        <v>21</v>
      </c>
      <c r="D480" s="23">
        <v>2</v>
      </c>
      <c r="E480" s="23">
        <v>1</v>
      </c>
    </row>
    <row r="481" spans="1:5" ht="12.75" customHeight="1" x14ac:dyDescent="0.2">
      <c r="A481" s="22" t="s">
        <v>201</v>
      </c>
      <c r="B481" s="22" t="s">
        <v>24</v>
      </c>
      <c r="C481" s="22" t="s">
        <v>17</v>
      </c>
      <c r="D481" s="23">
        <v>0</v>
      </c>
      <c r="E481" s="23">
        <v>1</v>
      </c>
    </row>
    <row r="482" spans="1:5" ht="12.75" customHeight="1" x14ac:dyDescent="0.2">
      <c r="A482" s="22" t="s">
        <v>201</v>
      </c>
      <c r="B482" s="22" t="s">
        <v>24</v>
      </c>
      <c r="C482" s="22" t="s">
        <v>18</v>
      </c>
      <c r="D482" s="23">
        <v>2</v>
      </c>
      <c r="E482" s="23">
        <v>4</v>
      </c>
    </row>
    <row r="483" spans="1:5" ht="12.75" customHeight="1" x14ac:dyDescent="0.2">
      <c r="A483" s="22" t="s">
        <v>201</v>
      </c>
      <c r="B483" s="22" t="s">
        <v>24</v>
      </c>
      <c r="C483" s="22" t="s">
        <v>32</v>
      </c>
      <c r="D483" s="23">
        <v>2</v>
      </c>
      <c r="E483" s="23">
        <v>3</v>
      </c>
    </row>
    <row r="484" spans="1:5" ht="12.75" customHeight="1" x14ac:dyDescent="0.2">
      <c r="A484" s="22" t="s">
        <v>105</v>
      </c>
      <c r="B484" s="22" t="s">
        <v>39</v>
      </c>
      <c r="C484" s="22" t="s">
        <v>9</v>
      </c>
      <c r="D484" s="23">
        <v>1</v>
      </c>
      <c r="E484" s="23">
        <v>0</v>
      </c>
    </row>
    <row r="485" spans="1:5" ht="12.75" customHeight="1" x14ac:dyDescent="0.2">
      <c r="A485" s="22" t="s">
        <v>105</v>
      </c>
      <c r="B485" s="22" t="s">
        <v>39</v>
      </c>
      <c r="C485" s="22" t="s">
        <v>32</v>
      </c>
      <c r="D485" s="23">
        <v>1</v>
      </c>
      <c r="E485" s="23">
        <v>1</v>
      </c>
    </row>
    <row r="486" spans="1:5" ht="12.75" customHeight="1" x14ac:dyDescent="0.2">
      <c r="A486" s="22" t="s">
        <v>106</v>
      </c>
      <c r="B486" s="22" t="s">
        <v>20</v>
      </c>
      <c r="C486" s="22" t="s">
        <v>34</v>
      </c>
      <c r="D486" s="23">
        <v>1</v>
      </c>
      <c r="E486" s="23">
        <v>0</v>
      </c>
    </row>
    <row r="487" spans="1:5" ht="12.75" customHeight="1" x14ac:dyDescent="0.2">
      <c r="A487" s="22" t="s">
        <v>106</v>
      </c>
      <c r="B487" s="22" t="s">
        <v>20</v>
      </c>
      <c r="C487" s="22" t="s">
        <v>10</v>
      </c>
      <c r="D487" s="23">
        <v>3</v>
      </c>
      <c r="E487" s="23">
        <v>6</v>
      </c>
    </row>
    <row r="488" spans="1:5" ht="12.75" customHeight="1" x14ac:dyDescent="0.2">
      <c r="A488" s="22" t="s">
        <v>106</v>
      </c>
      <c r="B488" s="22" t="s">
        <v>20</v>
      </c>
      <c r="C488" s="22" t="s">
        <v>7</v>
      </c>
      <c r="D488" s="23">
        <v>2</v>
      </c>
      <c r="E488" s="23">
        <v>2</v>
      </c>
    </row>
    <row r="489" spans="1:5" ht="12.75" customHeight="1" x14ac:dyDescent="0.2">
      <c r="A489" s="22" t="s">
        <v>543</v>
      </c>
      <c r="B489" s="22" t="s">
        <v>27</v>
      </c>
      <c r="C489" s="22" t="s">
        <v>28</v>
      </c>
      <c r="D489" s="23">
        <v>0</v>
      </c>
      <c r="E489" s="23">
        <v>2</v>
      </c>
    </row>
    <row r="490" spans="1:5" ht="12.75" customHeight="1" x14ac:dyDescent="0.2">
      <c r="A490" s="22" t="s">
        <v>543</v>
      </c>
      <c r="B490" s="22" t="s">
        <v>27</v>
      </c>
      <c r="C490" s="22" t="s">
        <v>17</v>
      </c>
      <c r="D490" s="23">
        <v>0</v>
      </c>
      <c r="E490" s="23">
        <v>1</v>
      </c>
    </row>
    <row r="491" spans="1:5" ht="12.75" customHeight="1" x14ac:dyDescent="0.2">
      <c r="A491" s="22" t="s">
        <v>543</v>
      </c>
      <c r="B491" s="22" t="s">
        <v>27</v>
      </c>
      <c r="C491" s="22" t="s">
        <v>6</v>
      </c>
      <c r="D491" s="23">
        <v>1</v>
      </c>
      <c r="E491" s="23">
        <v>0</v>
      </c>
    </row>
    <row r="492" spans="1:5" ht="12.75" customHeight="1" x14ac:dyDescent="0.2">
      <c r="A492" s="22" t="s">
        <v>543</v>
      </c>
      <c r="B492" s="22" t="s">
        <v>27</v>
      </c>
      <c r="C492" s="22" t="s">
        <v>32</v>
      </c>
      <c r="D492" s="23">
        <v>2</v>
      </c>
      <c r="E492" s="23">
        <v>1</v>
      </c>
    </row>
    <row r="493" spans="1:5" ht="12.75" customHeight="1" x14ac:dyDescent="0.2">
      <c r="A493" s="22" t="s">
        <v>202</v>
      </c>
      <c r="B493" s="22" t="s">
        <v>81</v>
      </c>
      <c r="C493" s="22" t="s">
        <v>22</v>
      </c>
      <c r="D493" s="23">
        <v>1</v>
      </c>
      <c r="E493" s="23">
        <v>2</v>
      </c>
    </row>
    <row r="494" spans="1:5" ht="12.75" customHeight="1" x14ac:dyDescent="0.2">
      <c r="A494" s="22" t="s">
        <v>202</v>
      </c>
      <c r="B494" s="22" t="s">
        <v>81</v>
      </c>
      <c r="C494" s="22" t="s">
        <v>35</v>
      </c>
      <c r="D494" s="23">
        <v>2</v>
      </c>
      <c r="E494" s="23">
        <v>1</v>
      </c>
    </row>
    <row r="495" spans="1:5" ht="12.75" customHeight="1" x14ac:dyDescent="0.2">
      <c r="A495" s="22" t="s">
        <v>202</v>
      </c>
      <c r="B495" s="22" t="s">
        <v>81</v>
      </c>
      <c r="C495" s="22" t="s">
        <v>17</v>
      </c>
      <c r="D495" s="23">
        <v>1</v>
      </c>
      <c r="E495" s="23">
        <v>1</v>
      </c>
    </row>
    <row r="496" spans="1:5" ht="12.75" customHeight="1" x14ac:dyDescent="0.2">
      <c r="A496" s="22" t="s">
        <v>202</v>
      </c>
      <c r="B496" s="22" t="s">
        <v>81</v>
      </c>
      <c r="C496" s="22" t="s">
        <v>10</v>
      </c>
      <c r="D496" s="23">
        <v>1</v>
      </c>
      <c r="E496" s="23">
        <v>1</v>
      </c>
    </row>
    <row r="497" spans="1:5" ht="12.75" customHeight="1" x14ac:dyDescent="0.2">
      <c r="A497" s="22" t="s">
        <v>202</v>
      </c>
      <c r="B497" s="22" t="s">
        <v>81</v>
      </c>
      <c r="C497" s="22" t="s">
        <v>18</v>
      </c>
      <c r="D497" s="23">
        <v>1</v>
      </c>
      <c r="E497" s="23">
        <v>1</v>
      </c>
    </row>
    <row r="498" spans="1:5" ht="12.75" customHeight="1" x14ac:dyDescent="0.2">
      <c r="A498" s="22" t="s">
        <v>202</v>
      </c>
      <c r="B498" s="22" t="s">
        <v>81</v>
      </c>
      <c r="C498" s="22" t="s">
        <v>508</v>
      </c>
      <c r="D498" s="23">
        <v>0</v>
      </c>
      <c r="E498" s="23">
        <v>3</v>
      </c>
    </row>
    <row r="499" spans="1:5" ht="12.75" customHeight="1" x14ac:dyDescent="0.2">
      <c r="A499" s="22" t="s">
        <v>202</v>
      </c>
      <c r="B499" s="22" t="s">
        <v>81</v>
      </c>
      <c r="C499" s="22" t="s">
        <v>46</v>
      </c>
      <c r="D499" s="23">
        <v>1</v>
      </c>
      <c r="E499" s="23">
        <v>1</v>
      </c>
    </row>
    <row r="500" spans="1:5" ht="12.75" customHeight="1" x14ac:dyDescent="0.2">
      <c r="A500" s="22" t="s">
        <v>203</v>
      </c>
      <c r="B500" s="22" t="s">
        <v>8</v>
      </c>
      <c r="C500" s="22" t="s">
        <v>107</v>
      </c>
      <c r="D500" s="23">
        <v>0</v>
      </c>
      <c r="E500" s="23">
        <v>1</v>
      </c>
    </row>
    <row r="501" spans="1:5" ht="12.75" customHeight="1" x14ac:dyDescent="0.2">
      <c r="A501" s="22" t="s">
        <v>203</v>
      </c>
      <c r="B501" s="22" t="s">
        <v>8</v>
      </c>
      <c r="C501" s="22" t="s">
        <v>21</v>
      </c>
      <c r="D501" s="23">
        <v>1</v>
      </c>
      <c r="E501" s="23">
        <v>1</v>
      </c>
    </row>
    <row r="502" spans="1:5" ht="12.75" customHeight="1" x14ac:dyDescent="0.2">
      <c r="A502" s="22" t="s">
        <v>203</v>
      </c>
      <c r="B502" s="22" t="s">
        <v>8</v>
      </c>
      <c r="C502" s="22" t="s">
        <v>35</v>
      </c>
      <c r="D502" s="23">
        <v>4</v>
      </c>
      <c r="E502" s="23">
        <v>4</v>
      </c>
    </row>
    <row r="503" spans="1:5" ht="12.75" customHeight="1" x14ac:dyDescent="0.2">
      <c r="A503" s="22" t="s">
        <v>203</v>
      </c>
      <c r="B503" s="22" t="s">
        <v>8</v>
      </c>
      <c r="C503" s="22" t="s">
        <v>9</v>
      </c>
      <c r="D503" s="23">
        <v>0</v>
      </c>
      <c r="E503" s="23">
        <v>1</v>
      </c>
    </row>
    <row r="504" spans="1:5" ht="12.75" customHeight="1" x14ac:dyDescent="0.2">
      <c r="A504" s="22" t="s">
        <v>203</v>
      </c>
      <c r="B504" s="22" t="s">
        <v>8</v>
      </c>
      <c r="C504" s="22" t="s">
        <v>10</v>
      </c>
      <c r="D504" s="23">
        <v>1</v>
      </c>
      <c r="E504" s="23">
        <v>2</v>
      </c>
    </row>
    <row r="505" spans="1:5" ht="12.75" customHeight="1" x14ac:dyDescent="0.2">
      <c r="A505" s="22" t="s">
        <v>203</v>
      </c>
      <c r="B505" s="22" t="s">
        <v>8</v>
      </c>
      <c r="C505" s="22" t="s">
        <v>58</v>
      </c>
      <c r="D505" s="23">
        <v>6</v>
      </c>
      <c r="E505" s="23">
        <v>7</v>
      </c>
    </row>
    <row r="506" spans="1:5" ht="12.75" customHeight="1" x14ac:dyDescent="0.2">
      <c r="A506" s="22" t="s">
        <v>203</v>
      </c>
      <c r="B506" s="22" t="s">
        <v>8</v>
      </c>
      <c r="C506" s="22" t="s">
        <v>36</v>
      </c>
      <c r="D506" s="23">
        <v>2</v>
      </c>
      <c r="E506" s="23">
        <v>3</v>
      </c>
    </row>
    <row r="507" spans="1:5" ht="12.75" customHeight="1" x14ac:dyDescent="0.2">
      <c r="A507" s="22" t="s">
        <v>203</v>
      </c>
      <c r="B507" s="22" t="s">
        <v>8</v>
      </c>
      <c r="C507" s="22" t="s">
        <v>62</v>
      </c>
      <c r="D507" s="23">
        <v>0</v>
      </c>
      <c r="E507" s="23">
        <v>1</v>
      </c>
    </row>
    <row r="508" spans="1:5" ht="12.75" customHeight="1" x14ac:dyDescent="0.2">
      <c r="A508" s="22" t="s">
        <v>203</v>
      </c>
      <c r="B508" s="22" t="s">
        <v>8</v>
      </c>
      <c r="C508" s="22" t="s">
        <v>7</v>
      </c>
      <c r="D508" s="23">
        <v>2</v>
      </c>
      <c r="E508" s="23">
        <v>1</v>
      </c>
    </row>
    <row r="509" spans="1:5" ht="12.75" customHeight="1" x14ac:dyDescent="0.2">
      <c r="A509" s="22" t="s">
        <v>203</v>
      </c>
      <c r="B509" s="22" t="s">
        <v>8</v>
      </c>
      <c r="C509" s="22" t="s">
        <v>32</v>
      </c>
      <c r="D509" s="23">
        <v>2</v>
      </c>
      <c r="E509" s="23">
        <v>2</v>
      </c>
    </row>
    <row r="510" spans="1:5" ht="12.75" customHeight="1" x14ac:dyDescent="0.2">
      <c r="A510" s="22" t="s">
        <v>203</v>
      </c>
      <c r="B510" s="22" t="s">
        <v>8</v>
      </c>
      <c r="C510" s="22" t="s">
        <v>46</v>
      </c>
      <c r="D510" s="23">
        <v>3</v>
      </c>
      <c r="E510" s="23">
        <v>0</v>
      </c>
    </row>
    <row r="511" spans="1:5" ht="12.75" customHeight="1" x14ac:dyDescent="0.2">
      <c r="A511" s="22" t="s">
        <v>108</v>
      </c>
      <c r="B511" s="22" t="s">
        <v>8</v>
      </c>
      <c r="C511" s="22" t="s">
        <v>35</v>
      </c>
      <c r="D511" s="23">
        <v>3</v>
      </c>
      <c r="E511" s="23">
        <v>2</v>
      </c>
    </row>
    <row r="512" spans="1:5" ht="12.75" customHeight="1" x14ac:dyDescent="0.2">
      <c r="A512" s="22" t="s">
        <v>108</v>
      </c>
      <c r="B512" s="22" t="s">
        <v>8</v>
      </c>
      <c r="C512" s="22" t="s">
        <v>10</v>
      </c>
      <c r="D512" s="23">
        <v>1</v>
      </c>
      <c r="E512" s="23">
        <v>0</v>
      </c>
    </row>
    <row r="513" spans="1:5" ht="12.75" customHeight="1" x14ac:dyDescent="0.2">
      <c r="A513" s="22" t="s">
        <v>109</v>
      </c>
      <c r="B513" s="22" t="s">
        <v>24</v>
      </c>
      <c r="C513" s="22" t="s">
        <v>28</v>
      </c>
      <c r="D513" s="23">
        <v>0</v>
      </c>
      <c r="E513" s="23">
        <v>1</v>
      </c>
    </row>
    <row r="514" spans="1:5" ht="12.75" customHeight="1" x14ac:dyDescent="0.2">
      <c r="A514" s="22" t="s">
        <v>109</v>
      </c>
      <c r="B514" s="22" t="s">
        <v>24</v>
      </c>
      <c r="C514" s="22" t="s">
        <v>101</v>
      </c>
      <c r="D514" s="23">
        <v>1</v>
      </c>
      <c r="E514" s="23">
        <v>0</v>
      </c>
    </row>
    <row r="515" spans="1:5" ht="12.75" customHeight="1" x14ac:dyDescent="0.2">
      <c r="A515" s="22" t="s">
        <v>109</v>
      </c>
      <c r="B515" s="22" t="s">
        <v>24</v>
      </c>
      <c r="C515" s="22" t="s">
        <v>35</v>
      </c>
      <c r="D515" s="23">
        <v>2</v>
      </c>
      <c r="E515" s="23">
        <v>1</v>
      </c>
    </row>
    <row r="516" spans="1:5" ht="12.75" customHeight="1" x14ac:dyDescent="0.2">
      <c r="A516" s="22" t="s">
        <v>109</v>
      </c>
      <c r="B516" s="22" t="s">
        <v>24</v>
      </c>
      <c r="C516" s="22" t="s">
        <v>9</v>
      </c>
      <c r="D516" s="23">
        <v>0</v>
      </c>
      <c r="E516" s="23">
        <v>1</v>
      </c>
    </row>
    <row r="517" spans="1:5" ht="12.75" customHeight="1" x14ac:dyDescent="0.2">
      <c r="A517" s="22" t="s">
        <v>109</v>
      </c>
      <c r="B517" s="22" t="s">
        <v>24</v>
      </c>
      <c r="C517" s="22" t="s">
        <v>17</v>
      </c>
      <c r="D517" s="23">
        <v>1</v>
      </c>
      <c r="E517" s="23">
        <v>0</v>
      </c>
    </row>
    <row r="518" spans="1:5" ht="12.75" customHeight="1" x14ac:dyDescent="0.2">
      <c r="A518" s="22" t="s">
        <v>109</v>
      </c>
      <c r="B518" s="22" t="s">
        <v>24</v>
      </c>
      <c r="C518" s="22" t="s">
        <v>10</v>
      </c>
      <c r="D518" s="23">
        <v>2</v>
      </c>
      <c r="E518" s="23">
        <v>1</v>
      </c>
    </row>
    <row r="519" spans="1:5" ht="12.75" customHeight="1" x14ac:dyDescent="0.2">
      <c r="A519" s="22" t="s">
        <v>109</v>
      </c>
      <c r="B519" s="22" t="s">
        <v>24</v>
      </c>
      <c r="C519" s="22" t="s">
        <v>87</v>
      </c>
      <c r="D519" s="23">
        <v>2</v>
      </c>
      <c r="E519" s="23">
        <v>0</v>
      </c>
    </row>
    <row r="520" spans="1:5" ht="12.75" customHeight="1" x14ac:dyDescent="0.2">
      <c r="A520" s="22" t="s">
        <v>110</v>
      </c>
      <c r="B520" s="22" t="s">
        <v>8</v>
      </c>
      <c r="C520" s="22" t="s">
        <v>21</v>
      </c>
      <c r="D520" s="23">
        <v>0</v>
      </c>
      <c r="E520" s="23">
        <v>1</v>
      </c>
    </row>
    <row r="521" spans="1:5" ht="12.75" customHeight="1" x14ac:dyDescent="0.2">
      <c r="A521" s="22" t="s">
        <v>110</v>
      </c>
      <c r="B521" s="22" t="s">
        <v>8</v>
      </c>
      <c r="C521" s="22" t="s">
        <v>31</v>
      </c>
      <c r="D521" s="23">
        <v>0</v>
      </c>
      <c r="E521" s="23">
        <v>1</v>
      </c>
    </row>
    <row r="522" spans="1:5" ht="12.75" customHeight="1" x14ac:dyDescent="0.2">
      <c r="A522" s="22" t="s">
        <v>110</v>
      </c>
      <c r="B522" s="22" t="s">
        <v>8</v>
      </c>
      <c r="C522" s="22" t="s">
        <v>22</v>
      </c>
      <c r="D522" s="23">
        <v>0</v>
      </c>
      <c r="E522" s="23">
        <v>1</v>
      </c>
    </row>
    <row r="523" spans="1:5" ht="12.75" customHeight="1" x14ac:dyDescent="0.2">
      <c r="A523" s="22" t="s">
        <v>110</v>
      </c>
      <c r="B523" s="22" t="s">
        <v>8</v>
      </c>
      <c r="C523" s="22" t="s">
        <v>35</v>
      </c>
      <c r="D523" s="23">
        <v>0</v>
      </c>
      <c r="E523" s="23">
        <v>1</v>
      </c>
    </row>
    <row r="524" spans="1:5" ht="12.75" customHeight="1" x14ac:dyDescent="0.2">
      <c r="A524" s="22" t="s">
        <v>110</v>
      </c>
      <c r="B524" s="22" t="s">
        <v>8</v>
      </c>
      <c r="C524" s="22" t="s">
        <v>9</v>
      </c>
      <c r="D524" s="23">
        <v>2</v>
      </c>
      <c r="E524" s="23">
        <v>5</v>
      </c>
    </row>
    <row r="525" spans="1:5" ht="12.75" customHeight="1" x14ac:dyDescent="0.2">
      <c r="A525" s="22" t="s">
        <v>110</v>
      </c>
      <c r="B525" s="22" t="s">
        <v>8</v>
      </c>
      <c r="C525" s="22" t="s">
        <v>17</v>
      </c>
      <c r="D525" s="23">
        <v>2</v>
      </c>
      <c r="E525" s="23">
        <v>0</v>
      </c>
    </row>
    <row r="526" spans="1:5" ht="12.75" customHeight="1" x14ac:dyDescent="0.2">
      <c r="A526" s="22" t="s">
        <v>110</v>
      </c>
      <c r="B526" s="22" t="s">
        <v>8</v>
      </c>
      <c r="C526" s="22" t="s">
        <v>10</v>
      </c>
      <c r="D526" s="23">
        <v>3</v>
      </c>
      <c r="E526" s="23">
        <v>2</v>
      </c>
    </row>
    <row r="527" spans="1:5" ht="12.75" customHeight="1" x14ac:dyDescent="0.2">
      <c r="A527" s="22" t="s">
        <v>110</v>
      </c>
      <c r="B527" s="22" t="s">
        <v>8</v>
      </c>
      <c r="C527" s="22" t="s">
        <v>18</v>
      </c>
      <c r="D527" s="23">
        <v>1</v>
      </c>
      <c r="E527" s="23">
        <v>1</v>
      </c>
    </row>
    <row r="528" spans="1:5" ht="12.75" customHeight="1" x14ac:dyDescent="0.2">
      <c r="A528" s="22" t="s">
        <v>110</v>
      </c>
      <c r="B528" s="22" t="s">
        <v>8</v>
      </c>
      <c r="C528" s="22" t="s">
        <v>23</v>
      </c>
      <c r="D528" s="23">
        <v>2</v>
      </c>
      <c r="E528" s="23">
        <v>1</v>
      </c>
    </row>
    <row r="529" spans="1:5" ht="12.75" customHeight="1" x14ac:dyDescent="0.2">
      <c r="A529" s="22" t="s">
        <v>110</v>
      </c>
      <c r="B529" s="22" t="s">
        <v>8</v>
      </c>
      <c r="C529" s="22" t="s">
        <v>6</v>
      </c>
      <c r="D529" s="23">
        <v>1</v>
      </c>
      <c r="E529" s="23">
        <v>0</v>
      </c>
    </row>
    <row r="530" spans="1:5" ht="12.75" customHeight="1" x14ac:dyDescent="0.2">
      <c r="A530" s="22" t="s">
        <v>110</v>
      </c>
      <c r="B530" s="22" t="s">
        <v>8</v>
      </c>
      <c r="C530" s="22" t="s">
        <v>7</v>
      </c>
      <c r="D530" s="23">
        <v>1</v>
      </c>
      <c r="E530" s="23">
        <v>0</v>
      </c>
    </row>
    <row r="531" spans="1:5" ht="12.75" customHeight="1" x14ac:dyDescent="0.2">
      <c r="A531" s="22" t="s">
        <v>110</v>
      </c>
      <c r="B531" s="22" t="s">
        <v>8</v>
      </c>
      <c r="C531" s="22" t="s">
        <v>54</v>
      </c>
      <c r="D531" s="23">
        <v>6</v>
      </c>
      <c r="E531" s="23">
        <v>4</v>
      </c>
    </row>
    <row r="532" spans="1:5" ht="12.75" customHeight="1" x14ac:dyDescent="0.2">
      <c r="A532" s="22" t="s">
        <v>204</v>
      </c>
      <c r="B532" s="22" t="s">
        <v>205</v>
      </c>
      <c r="C532" s="22" t="s">
        <v>21</v>
      </c>
      <c r="D532" s="23">
        <v>1</v>
      </c>
      <c r="E532" s="23">
        <v>0</v>
      </c>
    </row>
    <row r="533" spans="1:5" ht="12.75" customHeight="1" x14ac:dyDescent="0.2">
      <c r="A533" s="22" t="s">
        <v>204</v>
      </c>
      <c r="B533" s="22" t="s">
        <v>205</v>
      </c>
      <c r="C533" s="22" t="s">
        <v>10</v>
      </c>
      <c r="D533" s="23">
        <v>0</v>
      </c>
      <c r="E533" s="23">
        <v>1</v>
      </c>
    </row>
    <row r="534" spans="1:5" ht="12.75" customHeight="1" x14ac:dyDescent="0.2">
      <c r="A534" s="22" t="s">
        <v>544</v>
      </c>
      <c r="B534" s="22" t="s">
        <v>20</v>
      </c>
      <c r="C534" s="22" t="s">
        <v>35</v>
      </c>
      <c r="D534" s="23">
        <v>1</v>
      </c>
      <c r="E534" s="23">
        <v>0</v>
      </c>
    </row>
    <row r="535" spans="1:5" ht="12.75" customHeight="1" x14ac:dyDescent="0.2">
      <c r="A535" s="22" t="s">
        <v>111</v>
      </c>
      <c r="B535" s="22" t="s">
        <v>41</v>
      </c>
      <c r="C535" s="22" t="s">
        <v>34</v>
      </c>
      <c r="D535" s="23">
        <v>0</v>
      </c>
      <c r="E535" s="23">
        <v>1</v>
      </c>
    </row>
    <row r="536" spans="1:5" ht="12.75" customHeight="1" x14ac:dyDescent="0.2">
      <c r="A536" s="22" t="s">
        <v>111</v>
      </c>
      <c r="B536" s="22" t="s">
        <v>41</v>
      </c>
      <c r="C536" s="22" t="s">
        <v>107</v>
      </c>
      <c r="D536" s="23">
        <v>2</v>
      </c>
      <c r="E536" s="23">
        <v>2</v>
      </c>
    </row>
    <row r="537" spans="1:5" ht="12.75" customHeight="1" x14ac:dyDescent="0.2">
      <c r="A537" s="22" t="s">
        <v>111</v>
      </c>
      <c r="B537" s="22" t="s">
        <v>41</v>
      </c>
      <c r="C537" s="22" t="s">
        <v>527</v>
      </c>
      <c r="D537" s="23">
        <v>1</v>
      </c>
      <c r="E537" s="23">
        <v>0</v>
      </c>
    </row>
    <row r="538" spans="1:5" ht="12.75" customHeight="1" x14ac:dyDescent="0.2">
      <c r="A538" s="22" t="s">
        <v>111</v>
      </c>
      <c r="B538" s="22" t="s">
        <v>41</v>
      </c>
      <c r="C538" s="22" t="s">
        <v>21</v>
      </c>
      <c r="D538" s="23">
        <v>0</v>
      </c>
      <c r="E538" s="23">
        <v>1</v>
      </c>
    </row>
    <row r="539" spans="1:5" ht="12.75" customHeight="1" x14ac:dyDescent="0.2">
      <c r="A539" s="22" t="s">
        <v>111</v>
      </c>
      <c r="B539" s="22" t="s">
        <v>41</v>
      </c>
      <c r="C539" s="22" t="s">
        <v>35</v>
      </c>
      <c r="D539" s="23">
        <v>0</v>
      </c>
      <c r="E539" s="23">
        <v>3</v>
      </c>
    </row>
    <row r="540" spans="1:5" ht="12.75" customHeight="1" x14ac:dyDescent="0.2">
      <c r="A540" s="22" t="s">
        <v>111</v>
      </c>
      <c r="B540" s="22" t="s">
        <v>41</v>
      </c>
      <c r="C540" s="22" t="s">
        <v>9</v>
      </c>
      <c r="D540" s="23">
        <v>7</v>
      </c>
      <c r="E540" s="23">
        <v>4</v>
      </c>
    </row>
    <row r="541" spans="1:5" ht="12.75" customHeight="1" x14ac:dyDescent="0.2">
      <c r="A541" s="22" t="s">
        <v>111</v>
      </c>
      <c r="B541" s="22" t="s">
        <v>41</v>
      </c>
      <c r="C541" s="22" t="s">
        <v>17</v>
      </c>
      <c r="D541" s="23">
        <v>5</v>
      </c>
      <c r="E541" s="23">
        <v>11</v>
      </c>
    </row>
    <row r="542" spans="1:5" ht="12.75" customHeight="1" x14ac:dyDescent="0.2">
      <c r="A542" s="22" t="s">
        <v>111</v>
      </c>
      <c r="B542" s="22" t="s">
        <v>41</v>
      </c>
      <c r="C542" s="22" t="s">
        <v>10</v>
      </c>
      <c r="D542" s="23">
        <v>1</v>
      </c>
      <c r="E542" s="23">
        <v>3</v>
      </c>
    </row>
    <row r="543" spans="1:5" ht="12.75" customHeight="1" x14ac:dyDescent="0.2">
      <c r="A543" s="22" t="s">
        <v>111</v>
      </c>
      <c r="B543" s="22" t="s">
        <v>41</v>
      </c>
      <c r="C543" s="22" t="s">
        <v>18</v>
      </c>
      <c r="D543" s="23">
        <v>4</v>
      </c>
      <c r="E543" s="23">
        <v>4</v>
      </c>
    </row>
    <row r="544" spans="1:5" ht="12.75" customHeight="1" x14ac:dyDescent="0.2">
      <c r="A544" s="22" t="s">
        <v>111</v>
      </c>
      <c r="B544" s="22" t="s">
        <v>41</v>
      </c>
      <c r="C544" s="22" t="s">
        <v>36</v>
      </c>
      <c r="D544" s="23">
        <v>2</v>
      </c>
      <c r="E544" s="23">
        <v>0</v>
      </c>
    </row>
    <row r="545" spans="1:5" ht="12.75" customHeight="1" x14ac:dyDescent="0.2">
      <c r="A545" s="22" t="s">
        <v>111</v>
      </c>
      <c r="B545" s="22" t="s">
        <v>41</v>
      </c>
      <c r="C545" s="22" t="s">
        <v>23</v>
      </c>
      <c r="D545" s="23">
        <v>0</v>
      </c>
      <c r="E545" s="23">
        <v>1</v>
      </c>
    </row>
    <row r="546" spans="1:5" ht="12.75" customHeight="1" x14ac:dyDescent="0.2">
      <c r="A546" s="22" t="s">
        <v>111</v>
      </c>
      <c r="B546" s="22" t="s">
        <v>41</v>
      </c>
      <c r="C546" s="22" t="s">
        <v>62</v>
      </c>
      <c r="D546" s="23">
        <v>0</v>
      </c>
      <c r="E546" s="23">
        <v>1</v>
      </c>
    </row>
    <row r="547" spans="1:5" ht="12.75" customHeight="1" x14ac:dyDescent="0.2">
      <c r="A547" s="22" t="s">
        <v>111</v>
      </c>
      <c r="B547" s="22" t="s">
        <v>41</v>
      </c>
      <c r="C547" s="22" t="s">
        <v>6</v>
      </c>
      <c r="D547" s="23">
        <v>1</v>
      </c>
      <c r="E547" s="23">
        <v>3</v>
      </c>
    </row>
    <row r="548" spans="1:5" ht="12.75" customHeight="1" x14ac:dyDescent="0.2">
      <c r="A548" s="22" t="s">
        <v>111</v>
      </c>
      <c r="B548" s="22" t="s">
        <v>41</v>
      </c>
      <c r="C548" s="22" t="s">
        <v>508</v>
      </c>
      <c r="D548" s="23">
        <v>0</v>
      </c>
      <c r="E548" s="23">
        <v>1</v>
      </c>
    </row>
    <row r="549" spans="1:5" ht="12.75" customHeight="1" x14ac:dyDescent="0.2">
      <c r="A549" s="22" t="s">
        <v>111</v>
      </c>
      <c r="B549" s="22" t="s">
        <v>41</v>
      </c>
      <c r="C549" s="22" t="s">
        <v>7</v>
      </c>
      <c r="D549" s="23">
        <v>0</v>
      </c>
      <c r="E549" s="23">
        <v>2</v>
      </c>
    </row>
    <row r="550" spans="1:5" ht="12.75" customHeight="1" x14ac:dyDescent="0.2">
      <c r="A550" s="22" t="s">
        <v>111</v>
      </c>
      <c r="B550" s="22" t="s">
        <v>41</v>
      </c>
      <c r="C550" s="22" t="s">
        <v>32</v>
      </c>
      <c r="D550" s="23">
        <v>1</v>
      </c>
      <c r="E550" s="23">
        <v>4</v>
      </c>
    </row>
    <row r="551" spans="1:5" ht="12.75" customHeight="1" x14ac:dyDescent="0.2">
      <c r="A551" s="22" t="s">
        <v>112</v>
      </c>
      <c r="B551" s="22" t="s">
        <v>20</v>
      </c>
      <c r="C551" s="22" t="s">
        <v>101</v>
      </c>
      <c r="D551" s="23">
        <v>0</v>
      </c>
      <c r="E551" s="23">
        <v>1</v>
      </c>
    </row>
    <row r="552" spans="1:5" ht="12.75" customHeight="1" x14ac:dyDescent="0.2">
      <c r="A552" s="22" t="s">
        <v>112</v>
      </c>
      <c r="B552" s="22" t="s">
        <v>20</v>
      </c>
      <c r="C552" s="22" t="s">
        <v>35</v>
      </c>
      <c r="D552" s="23">
        <v>1</v>
      </c>
      <c r="E552" s="23">
        <v>1</v>
      </c>
    </row>
    <row r="553" spans="1:5" ht="12.75" customHeight="1" x14ac:dyDescent="0.2">
      <c r="A553" s="22" t="s">
        <v>112</v>
      </c>
      <c r="B553" s="22" t="s">
        <v>20</v>
      </c>
      <c r="C553" s="22" t="s">
        <v>9</v>
      </c>
      <c r="D553" s="23">
        <v>1</v>
      </c>
      <c r="E553" s="23">
        <v>0</v>
      </c>
    </row>
    <row r="554" spans="1:5" ht="12.75" customHeight="1" x14ac:dyDescent="0.2">
      <c r="A554" s="22" t="s">
        <v>112</v>
      </c>
      <c r="B554" s="22" t="s">
        <v>20</v>
      </c>
      <c r="C554" s="22" t="s">
        <v>10</v>
      </c>
      <c r="D554" s="23">
        <v>1</v>
      </c>
      <c r="E554" s="23">
        <v>0</v>
      </c>
    </row>
    <row r="555" spans="1:5" ht="12.75" customHeight="1" x14ac:dyDescent="0.2">
      <c r="A555" s="22" t="s">
        <v>112</v>
      </c>
      <c r="B555" s="22" t="s">
        <v>20</v>
      </c>
      <c r="C555" s="22" t="s">
        <v>87</v>
      </c>
      <c r="D555" s="23">
        <v>1</v>
      </c>
      <c r="E555" s="23">
        <v>0</v>
      </c>
    </row>
    <row r="556" spans="1:5" ht="12.75" customHeight="1" x14ac:dyDescent="0.2">
      <c r="A556" s="22" t="s">
        <v>113</v>
      </c>
      <c r="B556" s="22" t="s">
        <v>20</v>
      </c>
      <c r="C556" s="22" t="s">
        <v>34</v>
      </c>
      <c r="D556" s="23">
        <v>1</v>
      </c>
      <c r="E556" s="23">
        <v>0</v>
      </c>
    </row>
    <row r="557" spans="1:5" ht="12.75" customHeight="1" x14ac:dyDescent="0.2">
      <c r="A557" s="22" t="s">
        <v>113</v>
      </c>
      <c r="B557" s="22" t="s">
        <v>20</v>
      </c>
      <c r="C557" s="22" t="s">
        <v>21</v>
      </c>
      <c r="D557" s="23">
        <v>2</v>
      </c>
      <c r="E557" s="23">
        <v>1</v>
      </c>
    </row>
    <row r="558" spans="1:5" ht="12.75" customHeight="1" x14ac:dyDescent="0.2">
      <c r="A558" s="22" t="s">
        <v>113</v>
      </c>
      <c r="B558" s="22" t="s">
        <v>20</v>
      </c>
      <c r="C558" s="22" t="s">
        <v>28</v>
      </c>
      <c r="D558" s="23">
        <v>1</v>
      </c>
      <c r="E558" s="23">
        <v>3</v>
      </c>
    </row>
    <row r="559" spans="1:5" ht="12.75" customHeight="1" x14ac:dyDescent="0.2">
      <c r="A559" s="22" t="s">
        <v>113</v>
      </c>
      <c r="B559" s="22" t="s">
        <v>20</v>
      </c>
      <c r="C559" s="22" t="s">
        <v>35</v>
      </c>
      <c r="D559" s="23">
        <v>3</v>
      </c>
      <c r="E559" s="23">
        <v>0</v>
      </c>
    </row>
    <row r="560" spans="1:5" ht="12.75" customHeight="1" x14ac:dyDescent="0.2">
      <c r="A560" s="22" t="s">
        <v>113</v>
      </c>
      <c r="B560" s="22" t="s">
        <v>20</v>
      </c>
      <c r="C560" s="22" t="s">
        <v>9</v>
      </c>
      <c r="D560" s="23">
        <v>2</v>
      </c>
      <c r="E560" s="23">
        <v>1</v>
      </c>
    </row>
    <row r="561" spans="1:5" ht="12.75" customHeight="1" x14ac:dyDescent="0.2">
      <c r="A561" s="22" t="s">
        <v>113</v>
      </c>
      <c r="B561" s="22" t="s">
        <v>20</v>
      </c>
      <c r="C561" s="22" t="s">
        <v>17</v>
      </c>
      <c r="D561" s="23">
        <v>3</v>
      </c>
      <c r="E561" s="23">
        <v>2</v>
      </c>
    </row>
    <row r="562" spans="1:5" ht="12.75" customHeight="1" x14ac:dyDescent="0.2">
      <c r="A562" s="22" t="s">
        <v>113</v>
      </c>
      <c r="B562" s="22" t="s">
        <v>20</v>
      </c>
      <c r="C562" s="22" t="s">
        <v>10</v>
      </c>
      <c r="D562" s="23">
        <v>1</v>
      </c>
      <c r="E562" s="23">
        <v>1</v>
      </c>
    </row>
    <row r="563" spans="1:5" ht="12.75" customHeight="1" x14ac:dyDescent="0.2">
      <c r="A563" s="22" t="s">
        <v>113</v>
      </c>
      <c r="B563" s="22" t="s">
        <v>20</v>
      </c>
      <c r="C563" s="22" t="s">
        <v>58</v>
      </c>
      <c r="D563" s="23">
        <v>0</v>
      </c>
      <c r="E563" s="23">
        <v>1</v>
      </c>
    </row>
    <row r="564" spans="1:5" ht="12.75" customHeight="1" x14ac:dyDescent="0.2">
      <c r="A564" s="22" t="s">
        <v>113</v>
      </c>
      <c r="B564" s="22" t="s">
        <v>20</v>
      </c>
      <c r="C564" s="22" t="s">
        <v>18</v>
      </c>
      <c r="D564" s="23">
        <v>2</v>
      </c>
      <c r="E564" s="23">
        <v>1</v>
      </c>
    </row>
    <row r="565" spans="1:5" ht="12.75" customHeight="1" x14ac:dyDescent="0.2">
      <c r="A565" s="22" t="s">
        <v>113</v>
      </c>
      <c r="B565" s="22" t="s">
        <v>20</v>
      </c>
      <c r="C565" s="22" t="s">
        <v>23</v>
      </c>
      <c r="D565" s="23">
        <v>2</v>
      </c>
      <c r="E565" s="23">
        <v>3</v>
      </c>
    </row>
    <row r="566" spans="1:5" ht="12.75" customHeight="1" x14ac:dyDescent="0.2">
      <c r="A566" s="22" t="s">
        <v>113</v>
      </c>
      <c r="B566" s="22" t="s">
        <v>20</v>
      </c>
      <c r="C566" s="22" t="s">
        <v>62</v>
      </c>
      <c r="D566" s="23">
        <v>0</v>
      </c>
      <c r="E566" s="23">
        <v>1</v>
      </c>
    </row>
    <row r="567" spans="1:5" ht="12.75" customHeight="1" x14ac:dyDescent="0.2">
      <c r="A567" s="22" t="s">
        <v>113</v>
      </c>
      <c r="B567" s="22" t="s">
        <v>20</v>
      </c>
      <c r="C567" s="22" t="s">
        <v>7</v>
      </c>
      <c r="D567" s="23">
        <v>1</v>
      </c>
      <c r="E567" s="23">
        <v>0</v>
      </c>
    </row>
    <row r="568" spans="1:5" ht="12.75" customHeight="1" x14ac:dyDescent="0.2">
      <c r="A568" s="22" t="s">
        <v>113</v>
      </c>
      <c r="B568" s="22" t="s">
        <v>20</v>
      </c>
      <c r="C568" s="22" t="s">
        <v>32</v>
      </c>
      <c r="D568" s="23">
        <v>1</v>
      </c>
      <c r="E568" s="23">
        <v>1</v>
      </c>
    </row>
    <row r="569" spans="1:5" ht="12.75" customHeight="1" x14ac:dyDescent="0.2">
      <c r="A569" s="22" t="s">
        <v>114</v>
      </c>
      <c r="B569" s="22" t="s">
        <v>41</v>
      </c>
      <c r="C569" s="22" t="s">
        <v>10</v>
      </c>
      <c r="D569" s="23">
        <v>1</v>
      </c>
      <c r="E569" s="23">
        <v>0</v>
      </c>
    </row>
    <row r="570" spans="1:5" ht="12.75" customHeight="1" x14ac:dyDescent="0.2">
      <c r="A570" s="22" t="s">
        <v>545</v>
      </c>
      <c r="B570" s="22" t="s">
        <v>42</v>
      </c>
      <c r="C570" s="22" t="s">
        <v>107</v>
      </c>
      <c r="D570" s="23">
        <v>1</v>
      </c>
      <c r="E570" s="23">
        <v>1</v>
      </c>
    </row>
    <row r="571" spans="1:5" ht="12.75" customHeight="1" x14ac:dyDescent="0.2">
      <c r="A571" s="22" t="s">
        <v>545</v>
      </c>
      <c r="B571" s="22" t="s">
        <v>42</v>
      </c>
      <c r="C571" s="22" t="s">
        <v>68</v>
      </c>
      <c r="D571" s="23">
        <v>1</v>
      </c>
      <c r="E571" s="23">
        <v>0</v>
      </c>
    </row>
    <row r="572" spans="1:5" ht="12.75" customHeight="1" x14ac:dyDescent="0.2">
      <c r="A572" s="22" t="s">
        <v>545</v>
      </c>
      <c r="B572" s="22" t="s">
        <v>42</v>
      </c>
      <c r="C572" s="22" t="s">
        <v>28</v>
      </c>
      <c r="D572" s="23">
        <v>1</v>
      </c>
      <c r="E572" s="23">
        <v>0</v>
      </c>
    </row>
    <row r="573" spans="1:5" ht="12.75" customHeight="1" x14ac:dyDescent="0.2">
      <c r="A573" s="22" t="s">
        <v>545</v>
      </c>
      <c r="B573" s="22" t="s">
        <v>42</v>
      </c>
      <c r="C573" s="22" t="s">
        <v>18</v>
      </c>
      <c r="D573" s="23">
        <v>1</v>
      </c>
      <c r="E573" s="23">
        <v>0</v>
      </c>
    </row>
    <row r="574" spans="1:5" ht="12.75" customHeight="1" x14ac:dyDescent="0.2">
      <c r="A574" s="22" t="s">
        <v>545</v>
      </c>
      <c r="B574" s="22" t="s">
        <v>42</v>
      </c>
      <c r="C574" s="22" t="s">
        <v>23</v>
      </c>
      <c r="D574" s="23">
        <v>0</v>
      </c>
      <c r="E574" s="23">
        <v>1</v>
      </c>
    </row>
    <row r="575" spans="1:5" ht="12.75" customHeight="1" x14ac:dyDescent="0.2">
      <c r="A575" s="22" t="s">
        <v>545</v>
      </c>
      <c r="B575" s="22" t="s">
        <v>42</v>
      </c>
      <c r="C575" s="22" t="s">
        <v>147</v>
      </c>
      <c r="D575" s="23">
        <v>0</v>
      </c>
      <c r="E575" s="23">
        <v>1</v>
      </c>
    </row>
    <row r="576" spans="1:5" ht="12.75" customHeight="1" x14ac:dyDescent="0.2">
      <c r="A576" s="22" t="s">
        <v>545</v>
      </c>
      <c r="B576" s="22" t="s">
        <v>42</v>
      </c>
      <c r="C576" s="22" t="s">
        <v>67</v>
      </c>
      <c r="D576" s="23">
        <v>0</v>
      </c>
      <c r="E576" s="23">
        <v>1</v>
      </c>
    </row>
    <row r="577" spans="1:5" ht="12.75" customHeight="1" x14ac:dyDescent="0.2">
      <c r="A577" s="22" t="s">
        <v>545</v>
      </c>
      <c r="B577" s="22" t="s">
        <v>42</v>
      </c>
      <c r="C577" s="22" t="s">
        <v>7</v>
      </c>
      <c r="D577" s="23">
        <v>0</v>
      </c>
      <c r="E577" s="23">
        <v>1</v>
      </c>
    </row>
    <row r="578" spans="1:5" ht="12.75" customHeight="1" x14ac:dyDescent="0.2">
      <c r="A578" s="22" t="s">
        <v>206</v>
      </c>
      <c r="B578" s="22" t="s">
        <v>8</v>
      </c>
      <c r="C578" s="22" t="s">
        <v>34</v>
      </c>
      <c r="D578" s="23">
        <v>1</v>
      </c>
      <c r="E578" s="23">
        <v>1</v>
      </c>
    </row>
    <row r="579" spans="1:5" ht="12.75" customHeight="1" x14ac:dyDescent="0.2">
      <c r="A579" s="22" t="s">
        <v>206</v>
      </c>
      <c r="B579" s="22" t="s">
        <v>8</v>
      </c>
      <c r="C579" s="22" t="s">
        <v>28</v>
      </c>
      <c r="D579" s="23">
        <v>1</v>
      </c>
      <c r="E579" s="23">
        <v>0</v>
      </c>
    </row>
    <row r="580" spans="1:5" ht="12.75" customHeight="1" x14ac:dyDescent="0.2">
      <c r="A580" s="22" t="s">
        <v>206</v>
      </c>
      <c r="B580" s="22" t="s">
        <v>8</v>
      </c>
      <c r="C580" s="22" t="s">
        <v>35</v>
      </c>
      <c r="D580" s="23">
        <v>0</v>
      </c>
      <c r="E580" s="23">
        <v>1</v>
      </c>
    </row>
    <row r="581" spans="1:5" ht="12.75" customHeight="1" x14ac:dyDescent="0.2">
      <c r="A581" s="22" t="s">
        <v>206</v>
      </c>
      <c r="B581" s="22" t="s">
        <v>8</v>
      </c>
      <c r="C581" s="22" t="s">
        <v>10</v>
      </c>
      <c r="D581" s="23">
        <v>1</v>
      </c>
      <c r="E581" s="23">
        <v>0</v>
      </c>
    </row>
    <row r="582" spans="1:5" ht="12.75" customHeight="1" x14ac:dyDescent="0.2">
      <c r="A582" s="22" t="s">
        <v>206</v>
      </c>
      <c r="B582" s="22" t="s">
        <v>8</v>
      </c>
      <c r="C582" s="22" t="s">
        <v>87</v>
      </c>
      <c r="D582" s="23">
        <v>0</v>
      </c>
      <c r="E582" s="23">
        <v>1</v>
      </c>
    </row>
    <row r="583" spans="1:5" ht="12.75" customHeight="1" x14ac:dyDescent="0.2">
      <c r="A583" s="22" t="s">
        <v>206</v>
      </c>
      <c r="B583" s="22" t="s">
        <v>8</v>
      </c>
      <c r="C583" s="22" t="s">
        <v>58</v>
      </c>
      <c r="D583" s="23">
        <v>1</v>
      </c>
      <c r="E583" s="23">
        <v>0</v>
      </c>
    </row>
    <row r="584" spans="1:5" ht="12.75" customHeight="1" x14ac:dyDescent="0.2">
      <c r="A584" s="22" t="s">
        <v>206</v>
      </c>
      <c r="B584" s="22" t="s">
        <v>8</v>
      </c>
      <c r="C584" s="22" t="s">
        <v>32</v>
      </c>
      <c r="D584" s="23">
        <v>3</v>
      </c>
      <c r="E584" s="23">
        <v>4</v>
      </c>
    </row>
    <row r="585" spans="1:5" ht="12.75" customHeight="1" x14ac:dyDescent="0.2">
      <c r="A585" s="22" t="s">
        <v>207</v>
      </c>
      <c r="B585" s="22" t="s">
        <v>16</v>
      </c>
      <c r="C585" s="22" t="s">
        <v>31</v>
      </c>
      <c r="D585" s="23">
        <v>0</v>
      </c>
      <c r="E585" s="23">
        <v>1</v>
      </c>
    </row>
    <row r="586" spans="1:5" ht="12.75" customHeight="1" x14ac:dyDescent="0.2">
      <c r="A586" s="22" t="s">
        <v>546</v>
      </c>
      <c r="B586" s="22" t="s">
        <v>65</v>
      </c>
      <c r="C586" s="22" t="s">
        <v>31</v>
      </c>
      <c r="D586" s="23">
        <v>1</v>
      </c>
      <c r="E586" s="23">
        <v>0</v>
      </c>
    </row>
    <row r="587" spans="1:5" ht="12.75" customHeight="1" x14ac:dyDescent="0.2">
      <c r="A587" s="22" t="s">
        <v>546</v>
      </c>
      <c r="B587" s="22" t="s">
        <v>65</v>
      </c>
      <c r="C587" s="22" t="s">
        <v>10</v>
      </c>
      <c r="D587" s="23">
        <v>2</v>
      </c>
      <c r="E587" s="23">
        <v>0</v>
      </c>
    </row>
    <row r="588" spans="1:5" ht="12.75" customHeight="1" x14ac:dyDescent="0.2">
      <c r="A588" s="22" t="s">
        <v>546</v>
      </c>
      <c r="B588" s="22" t="s">
        <v>65</v>
      </c>
      <c r="C588" s="22" t="s">
        <v>46</v>
      </c>
      <c r="D588" s="23">
        <v>1</v>
      </c>
      <c r="E588" s="23">
        <v>1</v>
      </c>
    </row>
    <row r="589" spans="1:5" ht="12.75" customHeight="1" x14ac:dyDescent="0.2">
      <c r="A589" s="22" t="s">
        <v>208</v>
      </c>
      <c r="B589" s="22" t="s">
        <v>26</v>
      </c>
      <c r="C589" s="22" t="s">
        <v>85</v>
      </c>
      <c r="D589" s="23">
        <v>1</v>
      </c>
      <c r="E589" s="23">
        <v>0</v>
      </c>
    </row>
    <row r="590" spans="1:5" ht="12.75" customHeight="1" x14ac:dyDescent="0.2">
      <c r="A590" s="22" t="s">
        <v>208</v>
      </c>
      <c r="B590" s="22" t="s">
        <v>26</v>
      </c>
      <c r="C590" s="22" t="s">
        <v>7</v>
      </c>
      <c r="D590" s="23">
        <v>1</v>
      </c>
      <c r="E590" s="23">
        <v>1</v>
      </c>
    </row>
    <row r="591" spans="1:5" ht="12.75" customHeight="1" x14ac:dyDescent="0.2">
      <c r="A591" s="22" t="s">
        <v>209</v>
      </c>
      <c r="B591" s="22" t="s">
        <v>8</v>
      </c>
      <c r="C591" s="22" t="s">
        <v>145</v>
      </c>
      <c r="D591" s="23">
        <v>1</v>
      </c>
      <c r="E591" s="23">
        <v>0</v>
      </c>
    </row>
    <row r="592" spans="1:5" ht="12.75" customHeight="1" x14ac:dyDescent="0.2">
      <c r="A592" s="22" t="s">
        <v>209</v>
      </c>
      <c r="B592" s="22" t="s">
        <v>8</v>
      </c>
      <c r="C592" s="22" t="s">
        <v>28</v>
      </c>
      <c r="D592" s="23">
        <v>0</v>
      </c>
      <c r="E592" s="23">
        <v>1</v>
      </c>
    </row>
    <row r="593" spans="1:5" ht="12.75" customHeight="1" x14ac:dyDescent="0.2">
      <c r="A593" s="22" t="s">
        <v>209</v>
      </c>
      <c r="B593" s="22" t="s">
        <v>8</v>
      </c>
      <c r="C593" s="22" t="s">
        <v>35</v>
      </c>
      <c r="D593" s="23">
        <v>0</v>
      </c>
      <c r="E593" s="23">
        <v>2</v>
      </c>
    </row>
    <row r="594" spans="1:5" ht="12.75" customHeight="1" x14ac:dyDescent="0.2">
      <c r="A594" s="22" t="s">
        <v>209</v>
      </c>
      <c r="B594" s="22" t="s">
        <v>8</v>
      </c>
      <c r="C594" s="22" t="s">
        <v>9</v>
      </c>
      <c r="D594" s="23">
        <v>1</v>
      </c>
      <c r="E594" s="23">
        <v>2</v>
      </c>
    </row>
    <row r="595" spans="1:5" ht="12.75" customHeight="1" x14ac:dyDescent="0.2">
      <c r="A595" s="22" t="s">
        <v>209</v>
      </c>
      <c r="B595" s="22" t="s">
        <v>8</v>
      </c>
      <c r="C595" s="22" t="s">
        <v>85</v>
      </c>
      <c r="D595" s="23">
        <v>0</v>
      </c>
      <c r="E595" s="23">
        <v>1</v>
      </c>
    </row>
    <row r="596" spans="1:5" ht="12.75" customHeight="1" x14ac:dyDescent="0.2">
      <c r="A596" s="22" t="s">
        <v>209</v>
      </c>
      <c r="B596" s="22" t="s">
        <v>8</v>
      </c>
      <c r="C596" s="22" t="s">
        <v>10</v>
      </c>
      <c r="D596" s="23">
        <v>0</v>
      </c>
      <c r="E596" s="23">
        <v>2</v>
      </c>
    </row>
    <row r="597" spans="1:5" ht="12.75" customHeight="1" x14ac:dyDescent="0.2">
      <c r="A597" s="22" t="s">
        <v>209</v>
      </c>
      <c r="B597" s="22" t="s">
        <v>8</v>
      </c>
      <c r="C597" s="22" t="s">
        <v>58</v>
      </c>
      <c r="D597" s="23">
        <v>0</v>
      </c>
      <c r="E597" s="23">
        <v>1</v>
      </c>
    </row>
    <row r="598" spans="1:5" ht="12.75" customHeight="1" x14ac:dyDescent="0.2">
      <c r="A598" s="22" t="s">
        <v>209</v>
      </c>
      <c r="B598" s="22" t="s">
        <v>8</v>
      </c>
      <c r="C598" s="22" t="s">
        <v>149</v>
      </c>
      <c r="D598" s="23">
        <v>1</v>
      </c>
      <c r="E598" s="23">
        <v>1</v>
      </c>
    </row>
    <row r="599" spans="1:5" ht="12.75" customHeight="1" x14ac:dyDescent="0.2">
      <c r="A599" s="22" t="s">
        <v>115</v>
      </c>
      <c r="B599" s="22" t="s">
        <v>8</v>
      </c>
      <c r="C599" s="22" t="s">
        <v>50</v>
      </c>
      <c r="D599" s="23">
        <v>2</v>
      </c>
      <c r="E599" s="23">
        <v>2</v>
      </c>
    </row>
    <row r="600" spans="1:5" ht="12.75" customHeight="1" x14ac:dyDescent="0.2">
      <c r="A600" s="22" t="s">
        <v>115</v>
      </c>
      <c r="B600" s="22" t="s">
        <v>8</v>
      </c>
      <c r="C600" s="22" t="s">
        <v>107</v>
      </c>
      <c r="D600" s="23">
        <v>1</v>
      </c>
      <c r="E600" s="23">
        <v>0</v>
      </c>
    </row>
    <row r="601" spans="1:5" ht="12.75" customHeight="1" x14ac:dyDescent="0.2">
      <c r="A601" s="22" t="s">
        <v>115</v>
      </c>
      <c r="B601" s="22" t="s">
        <v>8</v>
      </c>
      <c r="C601" s="22" t="s">
        <v>21</v>
      </c>
      <c r="D601" s="23">
        <v>1</v>
      </c>
      <c r="E601" s="23">
        <v>1</v>
      </c>
    </row>
    <row r="602" spans="1:5" ht="12.75" customHeight="1" x14ac:dyDescent="0.2">
      <c r="A602" s="22" t="s">
        <v>115</v>
      </c>
      <c r="B602" s="22" t="s">
        <v>8</v>
      </c>
      <c r="C602" s="22" t="s">
        <v>145</v>
      </c>
      <c r="D602" s="23">
        <v>1</v>
      </c>
      <c r="E602" s="23">
        <v>0</v>
      </c>
    </row>
    <row r="603" spans="1:5" ht="12.75" customHeight="1" x14ac:dyDescent="0.2">
      <c r="A603" s="22" t="s">
        <v>115</v>
      </c>
      <c r="B603" s="22" t="s">
        <v>8</v>
      </c>
      <c r="C603" s="22" t="s">
        <v>35</v>
      </c>
      <c r="D603" s="23">
        <v>0</v>
      </c>
      <c r="E603" s="23">
        <v>3</v>
      </c>
    </row>
    <row r="604" spans="1:5" ht="12.75" customHeight="1" x14ac:dyDescent="0.2">
      <c r="A604" s="22" t="s">
        <v>115</v>
      </c>
      <c r="B604" s="22" t="s">
        <v>8</v>
      </c>
      <c r="C604" s="22" t="s">
        <v>9</v>
      </c>
      <c r="D604" s="23">
        <v>2</v>
      </c>
      <c r="E604" s="23">
        <v>1</v>
      </c>
    </row>
    <row r="605" spans="1:5" ht="12.75" customHeight="1" x14ac:dyDescent="0.2">
      <c r="A605" s="22" t="s">
        <v>115</v>
      </c>
      <c r="B605" s="22" t="s">
        <v>8</v>
      </c>
      <c r="C605" s="22" t="s">
        <v>10</v>
      </c>
      <c r="D605" s="23">
        <v>2</v>
      </c>
      <c r="E605" s="23">
        <v>3</v>
      </c>
    </row>
    <row r="606" spans="1:5" ht="12.75" customHeight="1" x14ac:dyDescent="0.2">
      <c r="A606" s="22" t="s">
        <v>115</v>
      </c>
      <c r="B606" s="22" t="s">
        <v>8</v>
      </c>
      <c r="C606" s="22" t="s">
        <v>18</v>
      </c>
      <c r="D606" s="23">
        <v>0</v>
      </c>
      <c r="E606" s="23">
        <v>1</v>
      </c>
    </row>
    <row r="607" spans="1:5" ht="12.75" customHeight="1" x14ac:dyDescent="0.2">
      <c r="A607" s="22" t="s">
        <v>116</v>
      </c>
      <c r="B607" s="22" t="s">
        <v>91</v>
      </c>
      <c r="C607" s="22" t="s">
        <v>21</v>
      </c>
      <c r="D607" s="23">
        <v>1</v>
      </c>
      <c r="E607" s="23">
        <v>1</v>
      </c>
    </row>
    <row r="608" spans="1:5" ht="12.75" customHeight="1" x14ac:dyDescent="0.2">
      <c r="A608" s="22" t="s">
        <v>116</v>
      </c>
      <c r="B608" s="22" t="s">
        <v>91</v>
      </c>
      <c r="C608" s="22" t="s">
        <v>9</v>
      </c>
      <c r="D608" s="23">
        <v>0</v>
      </c>
      <c r="E608" s="23">
        <v>2</v>
      </c>
    </row>
    <row r="609" spans="1:5" ht="12.75" customHeight="1" x14ac:dyDescent="0.2">
      <c r="A609" s="22" t="s">
        <v>210</v>
      </c>
      <c r="B609" s="22" t="s">
        <v>20</v>
      </c>
      <c r="C609" s="22" t="s">
        <v>21</v>
      </c>
      <c r="D609" s="23">
        <v>2</v>
      </c>
      <c r="E609" s="23">
        <v>2</v>
      </c>
    </row>
    <row r="610" spans="1:5" ht="12.75" customHeight="1" x14ac:dyDescent="0.2">
      <c r="A610" s="22" t="s">
        <v>210</v>
      </c>
      <c r="B610" s="22" t="s">
        <v>20</v>
      </c>
      <c r="C610" s="22" t="s">
        <v>10</v>
      </c>
      <c r="D610" s="23">
        <v>0</v>
      </c>
      <c r="E610" s="23">
        <v>2</v>
      </c>
    </row>
    <row r="611" spans="1:5" ht="12.75" customHeight="1" x14ac:dyDescent="0.2">
      <c r="A611" s="22" t="s">
        <v>210</v>
      </c>
      <c r="B611" s="22" t="s">
        <v>20</v>
      </c>
      <c r="C611" s="22" t="s">
        <v>36</v>
      </c>
      <c r="D611" s="23">
        <v>1</v>
      </c>
      <c r="E611" s="23">
        <v>0</v>
      </c>
    </row>
    <row r="612" spans="1:5" ht="12.75" customHeight="1" x14ac:dyDescent="0.2">
      <c r="A612" s="22" t="s">
        <v>210</v>
      </c>
      <c r="B612" s="22" t="s">
        <v>20</v>
      </c>
      <c r="C612" s="22" t="s">
        <v>46</v>
      </c>
      <c r="D612" s="23">
        <v>1</v>
      </c>
      <c r="E612" s="23">
        <v>0</v>
      </c>
    </row>
    <row r="613" spans="1:5" ht="12.75" customHeight="1" x14ac:dyDescent="0.2">
      <c r="A613" s="22" t="s">
        <v>211</v>
      </c>
      <c r="B613" s="22" t="s">
        <v>81</v>
      </c>
      <c r="C613" s="22" t="s">
        <v>35</v>
      </c>
      <c r="D613" s="23">
        <v>1</v>
      </c>
      <c r="E613" s="23">
        <v>0</v>
      </c>
    </row>
    <row r="614" spans="1:5" ht="12.75" customHeight="1" x14ac:dyDescent="0.2">
      <c r="A614" s="22" t="s">
        <v>211</v>
      </c>
      <c r="B614" s="22" t="s">
        <v>81</v>
      </c>
      <c r="C614" s="22" t="s">
        <v>9</v>
      </c>
      <c r="D614" s="23">
        <v>0</v>
      </c>
      <c r="E614" s="23">
        <v>1</v>
      </c>
    </row>
    <row r="615" spans="1:5" ht="12.75" customHeight="1" x14ac:dyDescent="0.2">
      <c r="A615" s="22" t="s">
        <v>211</v>
      </c>
      <c r="B615" s="22" t="s">
        <v>81</v>
      </c>
      <c r="C615" s="22" t="s">
        <v>17</v>
      </c>
      <c r="D615" s="23">
        <v>1</v>
      </c>
      <c r="E615" s="23">
        <v>1</v>
      </c>
    </row>
    <row r="616" spans="1:5" ht="12.75" customHeight="1" x14ac:dyDescent="0.2">
      <c r="A616" s="22" t="s">
        <v>211</v>
      </c>
      <c r="B616" s="22" t="s">
        <v>81</v>
      </c>
      <c r="C616" s="22" t="s">
        <v>10</v>
      </c>
      <c r="D616" s="23">
        <v>1</v>
      </c>
      <c r="E616" s="23">
        <v>0</v>
      </c>
    </row>
    <row r="617" spans="1:5" ht="12.75" customHeight="1" x14ac:dyDescent="0.2">
      <c r="A617" s="22" t="s">
        <v>211</v>
      </c>
      <c r="B617" s="22" t="s">
        <v>81</v>
      </c>
      <c r="C617" s="22" t="s">
        <v>32</v>
      </c>
      <c r="D617" s="23">
        <v>0</v>
      </c>
      <c r="E617" s="23">
        <v>1</v>
      </c>
    </row>
    <row r="618" spans="1:5" ht="12.75" customHeight="1" x14ac:dyDescent="0.2">
      <c r="A618" s="22" t="s">
        <v>547</v>
      </c>
      <c r="B618" s="22" t="s">
        <v>8</v>
      </c>
      <c r="C618" s="22" t="s">
        <v>10</v>
      </c>
      <c r="D618" s="23">
        <v>1</v>
      </c>
      <c r="E618" s="23">
        <v>0</v>
      </c>
    </row>
    <row r="619" spans="1:5" ht="12.75" customHeight="1" x14ac:dyDescent="0.2">
      <c r="A619" s="22" t="s">
        <v>548</v>
      </c>
      <c r="B619" s="22" t="s">
        <v>27</v>
      </c>
      <c r="C619" s="22" t="s">
        <v>21</v>
      </c>
      <c r="D619" s="23">
        <v>0</v>
      </c>
      <c r="E619" s="23">
        <v>1</v>
      </c>
    </row>
    <row r="620" spans="1:5" ht="12.75" customHeight="1" x14ac:dyDescent="0.2">
      <c r="A620" s="22" t="s">
        <v>548</v>
      </c>
      <c r="B620" s="22" t="s">
        <v>27</v>
      </c>
      <c r="C620" s="22" t="s">
        <v>31</v>
      </c>
      <c r="D620" s="23">
        <v>0</v>
      </c>
      <c r="E620" s="23">
        <v>1</v>
      </c>
    </row>
    <row r="621" spans="1:5" ht="12.75" customHeight="1" x14ac:dyDescent="0.2">
      <c r="A621" s="22" t="s">
        <v>548</v>
      </c>
      <c r="B621" s="22" t="s">
        <v>27</v>
      </c>
      <c r="C621" s="22" t="s">
        <v>35</v>
      </c>
      <c r="D621" s="23">
        <v>0</v>
      </c>
      <c r="E621" s="23">
        <v>2</v>
      </c>
    </row>
    <row r="622" spans="1:5" ht="12.75" customHeight="1" x14ac:dyDescent="0.2">
      <c r="A622" s="22" t="s">
        <v>548</v>
      </c>
      <c r="B622" s="22" t="s">
        <v>27</v>
      </c>
      <c r="C622" s="22" t="s">
        <v>9</v>
      </c>
      <c r="D622" s="23">
        <v>1</v>
      </c>
      <c r="E622" s="23">
        <v>1</v>
      </c>
    </row>
    <row r="623" spans="1:5" ht="12.75" customHeight="1" x14ac:dyDescent="0.2">
      <c r="A623" s="22" t="s">
        <v>548</v>
      </c>
      <c r="B623" s="22" t="s">
        <v>27</v>
      </c>
      <c r="C623" s="22" t="s">
        <v>17</v>
      </c>
      <c r="D623" s="23">
        <v>1</v>
      </c>
      <c r="E623" s="23">
        <v>1</v>
      </c>
    </row>
    <row r="624" spans="1:5" ht="12.75" customHeight="1" x14ac:dyDescent="0.2">
      <c r="A624" s="22" t="s">
        <v>548</v>
      </c>
      <c r="B624" s="22" t="s">
        <v>27</v>
      </c>
      <c r="C624" s="22" t="s">
        <v>36</v>
      </c>
      <c r="D624" s="23">
        <v>1</v>
      </c>
      <c r="E624" s="23">
        <v>0</v>
      </c>
    </row>
    <row r="625" spans="1:5" ht="12.75" customHeight="1" x14ac:dyDescent="0.2">
      <c r="A625" s="22" t="s">
        <v>548</v>
      </c>
      <c r="B625" s="22" t="s">
        <v>27</v>
      </c>
      <c r="C625" s="22" t="s">
        <v>32</v>
      </c>
      <c r="D625" s="23">
        <v>2</v>
      </c>
      <c r="E625" s="23">
        <v>0</v>
      </c>
    </row>
    <row r="626" spans="1:5" ht="12.75" customHeight="1" x14ac:dyDescent="0.2">
      <c r="A626" s="22" t="s">
        <v>117</v>
      </c>
      <c r="B626" s="22" t="s">
        <v>20</v>
      </c>
      <c r="C626" s="22" t="s">
        <v>21</v>
      </c>
      <c r="D626" s="23">
        <v>1</v>
      </c>
      <c r="E626" s="23">
        <v>0</v>
      </c>
    </row>
    <row r="627" spans="1:5" ht="12.75" customHeight="1" x14ac:dyDescent="0.2">
      <c r="A627" s="22" t="s">
        <v>117</v>
      </c>
      <c r="B627" s="22" t="s">
        <v>20</v>
      </c>
      <c r="C627" s="22" t="s">
        <v>28</v>
      </c>
      <c r="D627" s="23">
        <v>6</v>
      </c>
      <c r="E627" s="23">
        <v>2</v>
      </c>
    </row>
    <row r="628" spans="1:5" ht="12.75" customHeight="1" x14ac:dyDescent="0.2">
      <c r="A628" s="22" t="s">
        <v>117</v>
      </c>
      <c r="B628" s="22" t="s">
        <v>20</v>
      </c>
      <c r="C628" s="22" t="s">
        <v>10</v>
      </c>
      <c r="D628" s="23">
        <v>1</v>
      </c>
      <c r="E628" s="23">
        <v>1</v>
      </c>
    </row>
    <row r="629" spans="1:5" ht="12.75" customHeight="1" x14ac:dyDescent="0.2">
      <c r="A629" s="22" t="s">
        <v>117</v>
      </c>
      <c r="B629" s="22" t="s">
        <v>20</v>
      </c>
      <c r="C629" s="22" t="s">
        <v>7</v>
      </c>
      <c r="D629" s="23">
        <v>1</v>
      </c>
      <c r="E629" s="23">
        <v>0</v>
      </c>
    </row>
    <row r="630" spans="1:5" ht="12.75" customHeight="1" x14ac:dyDescent="0.2">
      <c r="A630" s="22" t="s">
        <v>117</v>
      </c>
      <c r="B630" s="22" t="s">
        <v>20</v>
      </c>
      <c r="C630" s="22" t="s">
        <v>32</v>
      </c>
      <c r="D630" s="23">
        <v>0</v>
      </c>
      <c r="E630" s="23">
        <v>3</v>
      </c>
    </row>
    <row r="631" spans="1:5" ht="12.75" customHeight="1" x14ac:dyDescent="0.2">
      <c r="A631" s="22" t="s">
        <v>118</v>
      </c>
      <c r="B631" s="22" t="s">
        <v>20</v>
      </c>
      <c r="C631" s="22" t="s">
        <v>31</v>
      </c>
      <c r="D631" s="23">
        <v>0</v>
      </c>
      <c r="E631" s="23">
        <v>1</v>
      </c>
    </row>
    <row r="632" spans="1:5" ht="12.75" customHeight="1" x14ac:dyDescent="0.2">
      <c r="A632" s="22" t="s">
        <v>118</v>
      </c>
      <c r="B632" s="22" t="s">
        <v>20</v>
      </c>
      <c r="C632" s="22" t="s">
        <v>9</v>
      </c>
      <c r="D632" s="23">
        <v>0</v>
      </c>
      <c r="E632" s="23">
        <v>1</v>
      </c>
    </row>
    <row r="633" spans="1:5" ht="12.75" customHeight="1" x14ac:dyDescent="0.2">
      <c r="A633" s="22" t="s">
        <v>118</v>
      </c>
      <c r="B633" s="22" t="s">
        <v>20</v>
      </c>
      <c r="C633" s="22" t="s">
        <v>17</v>
      </c>
      <c r="D633" s="23">
        <v>2</v>
      </c>
      <c r="E633" s="23">
        <v>3</v>
      </c>
    </row>
    <row r="634" spans="1:5" ht="12.75" customHeight="1" x14ac:dyDescent="0.2">
      <c r="A634" s="22" t="s">
        <v>118</v>
      </c>
      <c r="B634" s="22" t="s">
        <v>20</v>
      </c>
      <c r="C634" s="22" t="s">
        <v>10</v>
      </c>
      <c r="D634" s="23">
        <v>0</v>
      </c>
      <c r="E634" s="23">
        <v>1</v>
      </c>
    </row>
    <row r="635" spans="1:5" ht="12.75" customHeight="1" x14ac:dyDescent="0.2">
      <c r="A635" s="22" t="s">
        <v>118</v>
      </c>
      <c r="B635" s="22" t="s">
        <v>20</v>
      </c>
      <c r="C635" s="22" t="s">
        <v>46</v>
      </c>
      <c r="D635" s="23">
        <v>0</v>
      </c>
      <c r="E635" s="23">
        <v>1</v>
      </c>
    </row>
    <row r="636" spans="1:5" ht="12.75" customHeight="1" x14ac:dyDescent="0.2">
      <c r="A636" s="22" t="s">
        <v>119</v>
      </c>
      <c r="B636" s="22" t="s">
        <v>120</v>
      </c>
      <c r="C636" s="22" t="s">
        <v>34</v>
      </c>
      <c r="D636" s="23">
        <v>0</v>
      </c>
      <c r="E636" s="23">
        <v>1</v>
      </c>
    </row>
    <row r="637" spans="1:5" ht="12.75" customHeight="1" x14ac:dyDescent="0.2">
      <c r="A637" s="22" t="s">
        <v>119</v>
      </c>
      <c r="B637" s="22" t="s">
        <v>120</v>
      </c>
      <c r="C637" s="22" t="s">
        <v>145</v>
      </c>
      <c r="D637" s="23">
        <v>1</v>
      </c>
      <c r="E637" s="23">
        <v>0</v>
      </c>
    </row>
    <row r="638" spans="1:5" ht="12.75" customHeight="1" x14ac:dyDescent="0.2">
      <c r="A638" s="22" t="s">
        <v>119</v>
      </c>
      <c r="B638" s="22" t="s">
        <v>120</v>
      </c>
      <c r="C638" s="22" t="s">
        <v>17</v>
      </c>
      <c r="D638" s="23">
        <v>1</v>
      </c>
      <c r="E638" s="23">
        <v>0</v>
      </c>
    </row>
    <row r="639" spans="1:5" ht="12.75" customHeight="1" x14ac:dyDescent="0.2">
      <c r="A639" s="22" t="s">
        <v>119</v>
      </c>
      <c r="B639" s="22" t="s">
        <v>120</v>
      </c>
      <c r="C639" s="22" t="s">
        <v>23</v>
      </c>
      <c r="D639" s="23">
        <v>0</v>
      </c>
      <c r="E639" s="23">
        <v>1</v>
      </c>
    </row>
    <row r="640" spans="1:5" ht="12.75" customHeight="1" x14ac:dyDescent="0.2">
      <c r="A640" s="22" t="s">
        <v>119</v>
      </c>
      <c r="B640" s="22" t="s">
        <v>120</v>
      </c>
      <c r="C640" s="22" t="s">
        <v>32</v>
      </c>
      <c r="D640" s="23">
        <v>0</v>
      </c>
      <c r="E640" s="23">
        <v>1</v>
      </c>
    </row>
    <row r="641" spans="1:5" ht="12.75" customHeight="1" x14ac:dyDescent="0.2">
      <c r="A641" s="22" t="s">
        <v>212</v>
      </c>
      <c r="B641" s="22" t="s">
        <v>20</v>
      </c>
      <c r="C641" s="22" t="s">
        <v>9</v>
      </c>
      <c r="D641" s="23">
        <v>0</v>
      </c>
      <c r="E641" s="23">
        <v>1</v>
      </c>
    </row>
    <row r="642" spans="1:5" ht="12.75" customHeight="1" x14ac:dyDescent="0.2">
      <c r="A642" s="22" t="s">
        <v>213</v>
      </c>
      <c r="B642" s="22" t="s">
        <v>20</v>
      </c>
      <c r="C642" s="22" t="s">
        <v>35</v>
      </c>
      <c r="D642" s="23">
        <v>1</v>
      </c>
      <c r="E642" s="23">
        <v>1</v>
      </c>
    </row>
    <row r="643" spans="1:5" ht="12.75" customHeight="1" x14ac:dyDescent="0.2">
      <c r="A643" s="22" t="s">
        <v>213</v>
      </c>
      <c r="B643" s="22" t="s">
        <v>20</v>
      </c>
      <c r="C643" s="22" t="s">
        <v>9</v>
      </c>
      <c r="D643" s="23">
        <v>0</v>
      </c>
      <c r="E643" s="23">
        <v>1</v>
      </c>
    </row>
    <row r="644" spans="1:5" ht="12.75" customHeight="1" x14ac:dyDescent="0.2">
      <c r="A644" s="22" t="s">
        <v>213</v>
      </c>
      <c r="B644" s="22" t="s">
        <v>20</v>
      </c>
      <c r="C644" s="22" t="s">
        <v>32</v>
      </c>
      <c r="D644" s="23">
        <v>2</v>
      </c>
      <c r="E644" s="23">
        <v>0</v>
      </c>
    </row>
    <row r="645" spans="1:5" ht="12.75" customHeight="1" x14ac:dyDescent="0.2">
      <c r="A645" s="22" t="s">
        <v>214</v>
      </c>
      <c r="B645" s="22" t="s">
        <v>81</v>
      </c>
      <c r="C645" s="22" t="s">
        <v>10</v>
      </c>
      <c r="D645" s="23">
        <v>1</v>
      </c>
      <c r="E645" s="23">
        <v>0</v>
      </c>
    </row>
    <row r="646" spans="1:5" ht="12.75" customHeight="1" x14ac:dyDescent="0.2">
      <c r="A646" s="22" t="s">
        <v>549</v>
      </c>
      <c r="B646" s="22" t="s">
        <v>20</v>
      </c>
      <c r="C646" s="22" t="s">
        <v>21</v>
      </c>
      <c r="D646" s="23">
        <v>1</v>
      </c>
      <c r="E646" s="23">
        <v>0</v>
      </c>
    </row>
    <row r="647" spans="1:5" ht="12.75" customHeight="1" x14ac:dyDescent="0.2">
      <c r="A647" s="22" t="s">
        <v>549</v>
      </c>
      <c r="B647" s="22" t="s">
        <v>20</v>
      </c>
      <c r="C647" s="22" t="s">
        <v>35</v>
      </c>
      <c r="D647" s="23">
        <v>1</v>
      </c>
      <c r="E647" s="23">
        <v>0</v>
      </c>
    </row>
    <row r="648" spans="1:5" ht="12.75" customHeight="1" x14ac:dyDescent="0.2">
      <c r="A648" s="22" t="s">
        <v>549</v>
      </c>
      <c r="B648" s="22" t="s">
        <v>20</v>
      </c>
      <c r="C648" s="22" t="s">
        <v>9</v>
      </c>
      <c r="D648" s="23">
        <v>1</v>
      </c>
      <c r="E648" s="23">
        <v>0</v>
      </c>
    </row>
    <row r="649" spans="1:5" ht="12.75" customHeight="1" x14ac:dyDescent="0.2">
      <c r="A649" s="22" t="s">
        <v>549</v>
      </c>
      <c r="B649" s="22" t="s">
        <v>20</v>
      </c>
      <c r="C649" s="22" t="s">
        <v>10</v>
      </c>
      <c r="D649" s="23">
        <v>1</v>
      </c>
      <c r="E649" s="23">
        <v>1</v>
      </c>
    </row>
    <row r="650" spans="1:5" ht="12.75" customHeight="1" x14ac:dyDescent="0.2">
      <c r="A650" s="22" t="s">
        <v>549</v>
      </c>
      <c r="B650" s="22" t="s">
        <v>20</v>
      </c>
      <c r="C650" s="22" t="s">
        <v>18</v>
      </c>
      <c r="D650" s="23">
        <v>2</v>
      </c>
      <c r="E650" s="23">
        <v>2</v>
      </c>
    </row>
    <row r="651" spans="1:5" ht="12.75" customHeight="1" x14ac:dyDescent="0.2">
      <c r="A651" s="22" t="s">
        <v>549</v>
      </c>
      <c r="B651" s="22" t="s">
        <v>20</v>
      </c>
      <c r="C651" s="22" t="s">
        <v>23</v>
      </c>
      <c r="D651" s="23">
        <v>2</v>
      </c>
      <c r="E651" s="23">
        <v>1</v>
      </c>
    </row>
    <row r="652" spans="1:5" ht="12.75" customHeight="1" x14ac:dyDescent="0.2">
      <c r="A652" s="22" t="s">
        <v>549</v>
      </c>
      <c r="B652" s="22" t="s">
        <v>20</v>
      </c>
      <c r="C652" s="22" t="s">
        <v>508</v>
      </c>
      <c r="D652" s="23">
        <v>1</v>
      </c>
      <c r="E652" s="23">
        <v>1</v>
      </c>
    </row>
    <row r="653" spans="1:5" ht="12.75" customHeight="1" x14ac:dyDescent="0.2">
      <c r="A653" s="22" t="s">
        <v>121</v>
      </c>
      <c r="B653" s="22" t="s">
        <v>20</v>
      </c>
      <c r="C653" s="22" t="s">
        <v>21</v>
      </c>
      <c r="D653" s="23">
        <v>1</v>
      </c>
      <c r="E653" s="23">
        <v>3</v>
      </c>
    </row>
    <row r="654" spans="1:5" ht="12.75" customHeight="1" x14ac:dyDescent="0.2">
      <c r="A654" s="22" t="s">
        <v>121</v>
      </c>
      <c r="B654" s="22" t="s">
        <v>20</v>
      </c>
      <c r="C654" s="22" t="s">
        <v>28</v>
      </c>
      <c r="D654" s="23">
        <v>2</v>
      </c>
      <c r="E654" s="23">
        <v>2</v>
      </c>
    </row>
    <row r="655" spans="1:5" ht="12.75" customHeight="1" x14ac:dyDescent="0.2">
      <c r="A655" s="22" t="s">
        <v>121</v>
      </c>
      <c r="B655" s="22" t="s">
        <v>20</v>
      </c>
      <c r="C655" s="22" t="s">
        <v>22</v>
      </c>
      <c r="D655" s="23">
        <v>0</v>
      </c>
      <c r="E655" s="23">
        <v>2</v>
      </c>
    </row>
    <row r="656" spans="1:5" ht="12.75" customHeight="1" x14ac:dyDescent="0.2">
      <c r="A656" s="22" t="s">
        <v>121</v>
      </c>
      <c r="B656" s="22" t="s">
        <v>20</v>
      </c>
      <c r="C656" s="22" t="s">
        <v>32</v>
      </c>
      <c r="D656" s="23">
        <v>0</v>
      </c>
      <c r="E656" s="23">
        <v>2</v>
      </c>
    </row>
    <row r="657" spans="1:5" ht="12.75" customHeight="1" x14ac:dyDescent="0.2">
      <c r="A657" s="22" t="s">
        <v>550</v>
      </c>
      <c r="B657" s="22" t="s">
        <v>49</v>
      </c>
      <c r="C657" s="22" t="s">
        <v>21</v>
      </c>
      <c r="D657" s="23">
        <v>1</v>
      </c>
      <c r="E657" s="23">
        <v>0</v>
      </c>
    </row>
    <row r="658" spans="1:5" ht="12.75" customHeight="1" x14ac:dyDescent="0.2">
      <c r="A658" s="22" t="s">
        <v>122</v>
      </c>
      <c r="B658" s="22" t="s">
        <v>20</v>
      </c>
      <c r="C658" s="22" t="s">
        <v>28</v>
      </c>
      <c r="D658" s="23">
        <v>1</v>
      </c>
      <c r="E658" s="23">
        <v>1</v>
      </c>
    </row>
    <row r="659" spans="1:5" ht="12.75" customHeight="1" x14ac:dyDescent="0.2">
      <c r="A659" s="22" t="s">
        <v>122</v>
      </c>
      <c r="B659" s="22" t="s">
        <v>20</v>
      </c>
      <c r="C659" s="22" t="s">
        <v>101</v>
      </c>
      <c r="D659" s="23">
        <v>0</v>
      </c>
      <c r="E659" s="23">
        <v>1</v>
      </c>
    </row>
    <row r="660" spans="1:5" ht="12.75" customHeight="1" x14ac:dyDescent="0.2">
      <c r="A660" s="22" t="s">
        <v>122</v>
      </c>
      <c r="B660" s="22" t="s">
        <v>20</v>
      </c>
      <c r="C660" s="22" t="s">
        <v>10</v>
      </c>
      <c r="D660" s="23">
        <v>3</v>
      </c>
      <c r="E660" s="23">
        <v>0</v>
      </c>
    </row>
    <row r="661" spans="1:5" ht="12.75" customHeight="1" x14ac:dyDescent="0.2">
      <c r="A661" s="22" t="s">
        <v>215</v>
      </c>
      <c r="B661" s="22" t="s">
        <v>20</v>
      </c>
      <c r="C661" s="22" t="s">
        <v>32</v>
      </c>
      <c r="D661" s="23">
        <v>0</v>
      </c>
      <c r="E661" s="23">
        <v>1</v>
      </c>
    </row>
    <row r="662" spans="1:5" ht="12.75" customHeight="1" x14ac:dyDescent="0.2">
      <c r="A662" s="22" t="s">
        <v>123</v>
      </c>
      <c r="B662" s="22" t="s">
        <v>8</v>
      </c>
      <c r="C662" s="22" t="s">
        <v>50</v>
      </c>
      <c r="D662" s="23">
        <v>1</v>
      </c>
      <c r="E662" s="23">
        <v>0</v>
      </c>
    </row>
    <row r="663" spans="1:5" ht="12.75" customHeight="1" x14ac:dyDescent="0.2">
      <c r="A663" s="22" t="s">
        <v>124</v>
      </c>
      <c r="B663" s="22" t="s">
        <v>42</v>
      </c>
      <c r="C663" s="22" t="s">
        <v>21</v>
      </c>
      <c r="D663" s="23">
        <v>1</v>
      </c>
      <c r="E663" s="23">
        <v>0</v>
      </c>
    </row>
    <row r="664" spans="1:5" ht="12.75" customHeight="1" x14ac:dyDescent="0.2">
      <c r="A664" s="22" t="s">
        <v>124</v>
      </c>
      <c r="B664" s="22" t="s">
        <v>42</v>
      </c>
      <c r="C664" s="22" t="s">
        <v>9</v>
      </c>
      <c r="D664" s="23">
        <v>4</v>
      </c>
      <c r="E664" s="23">
        <v>5</v>
      </c>
    </row>
    <row r="665" spans="1:5" ht="12.75" customHeight="1" x14ac:dyDescent="0.2">
      <c r="A665" s="22" t="s">
        <v>124</v>
      </c>
      <c r="B665" s="22" t="s">
        <v>42</v>
      </c>
      <c r="C665" s="22" t="s">
        <v>10</v>
      </c>
      <c r="D665" s="23">
        <v>0</v>
      </c>
      <c r="E665" s="23">
        <v>2</v>
      </c>
    </row>
    <row r="666" spans="1:5" ht="12.75" customHeight="1" x14ac:dyDescent="0.2">
      <c r="A666" s="22" t="s">
        <v>216</v>
      </c>
      <c r="B666" s="22" t="s">
        <v>64</v>
      </c>
      <c r="C666" s="22" t="s">
        <v>21</v>
      </c>
      <c r="D666" s="23">
        <v>1</v>
      </c>
      <c r="E666" s="23">
        <v>1</v>
      </c>
    </row>
    <row r="667" spans="1:5" ht="12.75" customHeight="1" x14ac:dyDescent="0.2">
      <c r="A667" s="22" t="s">
        <v>216</v>
      </c>
      <c r="B667" s="22" t="s">
        <v>64</v>
      </c>
      <c r="C667" s="22" t="s">
        <v>28</v>
      </c>
      <c r="D667" s="23">
        <v>1</v>
      </c>
      <c r="E667" s="23">
        <v>0</v>
      </c>
    </row>
    <row r="668" spans="1:5" ht="12.75" customHeight="1" x14ac:dyDescent="0.2">
      <c r="A668" s="22" t="s">
        <v>216</v>
      </c>
      <c r="B668" s="22" t="s">
        <v>64</v>
      </c>
      <c r="C668" s="22" t="s">
        <v>35</v>
      </c>
      <c r="D668" s="23">
        <v>2</v>
      </c>
      <c r="E668" s="23">
        <v>0</v>
      </c>
    </row>
    <row r="669" spans="1:5" ht="12.75" customHeight="1" x14ac:dyDescent="0.2">
      <c r="A669" s="22" t="s">
        <v>216</v>
      </c>
      <c r="B669" s="22" t="s">
        <v>64</v>
      </c>
      <c r="C669" s="22" t="s">
        <v>67</v>
      </c>
      <c r="D669" s="23">
        <v>1</v>
      </c>
      <c r="E669" s="23">
        <v>1</v>
      </c>
    </row>
    <row r="670" spans="1:5" ht="12.75" customHeight="1" x14ac:dyDescent="0.2">
      <c r="A670" s="22" t="s">
        <v>125</v>
      </c>
      <c r="B670" s="22" t="s">
        <v>8</v>
      </c>
      <c r="C670" s="22" t="s">
        <v>35</v>
      </c>
      <c r="D670" s="23">
        <v>2</v>
      </c>
      <c r="E670" s="23">
        <v>1</v>
      </c>
    </row>
    <row r="671" spans="1:5" ht="12.75" customHeight="1" x14ac:dyDescent="0.2">
      <c r="A671" s="22" t="s">
        <v>125</v>
      </c>
      <c r="B671" s="22" t="s">
        <v>8</v>
      </c>
      <c r="C671" s="22" t="s">
        <v>9</v>
      </c>
      <c r="D671" s="23">
        <v>2</v>
      </c>
      <c r="E671" s="23">
        <v>0</v>
      </c>
    </row>
    <row r="672" spans="1:5" ht="12.75" customHeight="1" x14ac:dyDescent="0.2">
      <c r="A672" s="22" t="s">
        <v>125</v>
      </c>
      <c r="B672" s="22" t="s">
        <v>8</v>
      </c>
      <c r="C672" s="22" t="s">
        <v>17</v>
      </c>
      <c r="D672" s="23">
        <v>2</v>
      </c>
      <c r="E672" s="23">
        <v>1</v>
      </c>
    </row>
    <row r="673" spans="1:5" ht="12.75" customHeight="1" x14ac:dyDescent="0.2">
      <c r="A673" s="22" t="s">
        <v>125</v>
      </c>
      <c r="B673" s="22" t="s">
        <v>8</v>
      </c>
      <c r="C673" s="22" t="s">
        <v>10</v>
      </c>
      <c r="D673" s="23">
        <v>0</v>
      </c>
      <c r="E673" s="23">
        <v>2</v>
      </c>
    </row>
    <row r="674" spans="1:5" ht="12.75" customHeight="1" x14ac:dyDescent="0.2">
      <c r="A674" s="22" t="s">
        <v>125</v>
      </c>
      <c r="B674" s="22" t="s">
        <v>8</v>
      </c>
      <c r="C674" s="22" t="s">
        <v>58</v>
      </c>
      <c r="D674" s="23">
        <v>1</v>
      </c>
      <c r="E674" s="23">
        <v>0</v>
      </c>
    </row>
    <row r="675" spans="1:5" ht="12.75" customHeight="1" x14ac:dyDescent="0.2">
      <c r="A675" s="22" t="s">
        <v>125</v>
      </c>
      <c r="B675" s="22" t="s">
        <v>8</v>
      </c>
      <c r="C675" s="22" t="s">
        <v>23</v>
      </c>
      <c r="D675" s="23">
        <v>1</v>
      </c>
      <c r="E675" s="23">
        <v>0</v>
      </c>
    </row>
    <row r="676" spans="1:5" ht="12.75" customHeight="1" x14ac:dyDescent="0.2">
      <c r="A676" s="22" t="s">
        <v>125</v>
      </c>
      <c r="B676" s="22" t="s">
        <v>8</v>
      </c>
      <c r="C676" s="22" t="s">
        <v>7</v>
      </c>
      <c r="D676" s="23">
        <v>0</v>
      </c>
      <c r="E676" s="23">
        <v>1</v>
      </c>
    </row>
    <row r="677" spans="1:5" ht="12.75" customHeight="1" x14ac:dyDescent="0.2">
      <c r="A677" s="22" t="s">
        <v>551</v>
      </c>
      <c r="B677" s="22" t="s">
        <v>41</v>
      </c>
      <c r="C677" s="22" t="s">
        <v>35</v>
      </c>
      <c r="D677" s="23">
        <v>0</v>
      </c>
      <c r="E677" s="23">
        <v>1</v>
      </c>
    </row>
    <row r="678" spans="1:5" ht="12.75" customHeight="1" x14ac:dyDescent="0.2">
      <c r="A678" s="22" t="s">
        <v>551</v>
      </c>
      <c r="B678" s="22" t="s">
        <v>41</v>
      </c>
      <c r="C678" s="22" t="s">
        <v>6</v>
      </c>
      <c r="D678" s="23">
        <v>1</v>
      </c>
      <c r="E678" s="23">
        <v>0</v>
      </c>
    </row>
    <row r="679" spans="1:5" ht="12.75" customHeight="1" x14ac:dyDescent="0.2">
      <c r="A679" s="22" t="s">
        <v>126</v>
      </c>
      <c r="B679" s="22" t="s">
        <v>20</v>
      </c>
      <c r="C679" s="22" t="s">
        <v>21</v>
      </c>
      <c r="D679" s="23">
        <v>1</v>
      </c>
      <c r="E679" s="23">
        <v>2</v>
      </c>
    </row>
    <row r="680" spans="1:5" ht="12.75" customHeight="1" x14ac:dyDescent="0.2">
      <c r="A680" s="22" t="s">
        <v>126</v>
      </c>
      <c r="B680" s="22" t="s">
        <v>20</v>
      </c>
      <c r="C680" s="22" t="s">
        <v>9</v>
      </c>
      <c r="D680" s="23">
        <v>0</v>
      </c>
      <c r="E680" s="23">
        <v>1</v>
      </c>
    </row>
    <row r="681" spans="1:5" ht="12.75" customHeight="1" x14ac:dyDescent="0.2">
      <c r="A681" s="22" t="s">
        <v>126</v>
      </c>
      <c r="B681" s="22" t="s">
        <v>20</v>
      </c>
      <c r="C681" s="22" t="s">
        <v>17</v>
      </c>
      <c r="D681" s="23">
        <v>2</v>
      </c>
      <c r="E681" s="23">
        <v>0</v>
      </c>
    </row>
    <row r="682" spans="1:5" ht="12.75" customHeight="1" x14ac:dyDescent="0.2">
      <c r="A682" s="22" t="s">
        <v>126</v>
      </c>
      <c r="B682" s="22" t="s">
        <v>20</v>
      </c>
      <c r="C682" s="22" t="s">
        <v>10</v>
      </c>
      <c r="D682" s="23">
        <v>1</v>
      </c>
      <c r="E682" s="23">
        <v>0</v>
      </c>
    </row>
    <row r="683" spans="1:5" ht="12.75" customHeight="1" x14ac:dyDescent="0.2">
      <c r="A683" s="22" t="s">
        <v>126</v>
      </c>
      <c r="B683" s="22" t="s">
        <v>20</v>
      </c>
      <c r="C683" s="22" t="s">
        <v>87</v>
      </c>
      <c r="D683" s="23">
        <v>0</v>
      </c>
      <c r="E683" s="23">
        <v>1</v>
      </c>
    </row>
    <row r="684" spans="1:5" ht="12.75" customHeight="1" x14ac:dyDescent="0.2">
      <c r="A684" s="22" t="s">
        <v>126</v>
      </c>
      <c r="B684" s="22" t="s">
        <v>20</v>
      </c>
      <c r="C684" s="22" t="s">
        <v>18</v>
      </c>
      <c r="D684" s="23">
        <v>1</v>
      </c>
      <c r="E684" s="23">
        <v>0</v>
      </c>
    </row>
    <row r="685" spans="1:5" ht="12.75" customHeight="1" x14ac:dyDescent="0.2">
      <c r="A685" s="22" t="s">
        <v>126</v>
      </c>
      <c r="B685" s="22" t="s">
        <v>20</v>
      </c>
      <c r="C685" s="22" t="s">
        <v>23</v>
      </c>
      <c r="D685" s="23">
        <v>1</v>
      </c>
      <c r="E685" s="23">
        <v>0</v>
      </c>
    </row>
    <row r="686" spans="1:5" ht="12.75" customHeight="1" x14ac:dyDescent="0.2">
      <c r="A686" s="22" t="s">
        <v>126</v>
      </c>
      <c r="B686" s="22" t="s">
        <v>20</v>
      </c>
      <c r="C686" s="22" t="s">
        <v>6</v>
      </c>
      <c r="D686" s="23">
        <v>1</v>
      </c>
      <c r="E686" s="23">
        <v>1</v>
      </c>
    </row>
    <row r="687" spans="1:5" ht="12.75" customHeight="1" x14ac:dyDescent="0.2">
      <c r="A687" s="22" t="s">
        <v>217</v>
      </c>
      <c r="B687" s="22" t="s">
        <v>20</v>
      </c>
      <c r="C687" s="22" t="s">
        <v>87</v>
      </c>
      <c r="D687" s="23">
        <v>1</v>
      </c>
      <c r="E687" s="23">
        <v>0</v>
      </c>
    </row>
    <row r="688" spans="1:5" ht="12.75" customHeight="1" x14ac:dyDescent="0.2">
      <c r="A688" s="22" t="s">
        <v>127</v>
      </c>
      <c r="B688" s="22" t="s">
        <v>20</v>
      </c>
      <c r="C688" s="22" t="s">
        <v>9</v>
      </c>
      <c r="D688" s="23">
        <v>0</v>
      </c>
      <c r="E688" s="23">
        <v>1</v>
      </c>
    </row>
    <row r="689" spans="1:5" ht="12.75" customHeight="1" x14ac:dyDescent="0.2">
      <c r="A689" s="22" t="s">
        <v>127</v>
      </c>
      <c r="B689" s="22" t="s">
        <v>20</v>
      </c>
      <c r="C689" s="22" t="s">
        <v>58</v>
      </c>
      <c r="D689" s="23">
        <v>1</v>
      </c>
      <c r="E689" s="23">
        <v>1</v>
      </c>
    </row>
    <row r="690" spans="1:5" ht="12.75" customHeight="1" x14ac:dyDescent="0.2">
      <c r="A690" s="22" t="s">
        <v>552</v>
      </c>
      <c r="B690" s="22" t="s">
        <v>64</v>
      </c>
      <c r="C690" s="22" t="s">
        <v>98</v>
      </c>
      <c r="D690" s="23">
        <v>1</v>
      </c>
      <c r="E690" s="23">
        <v>0</v>
      </c>
    </row>
    <row r="691" spans="1:5" ht="12.75" customHeight="1" x14ac:dyDescent="0.2">
      <c r="A691" s="22" t="s">
        <v>128</v>
      </c>
      <c r="B691" s="22" t="s">
        <v>8</v>
      </c>
      <c r="C691" s="22" t="s">
        <v>34</v>
      </c>
      <c r="D691" s="23">
        <v>1</v>
      </c>
      <c r="E691" s="23">
        <v>0</v>
      </c>
    </row>
    <row r="692" spans="1:5" ht="12.75" customHeight="1" x14ac:dyDescent="0.2">
      <c r="A692" s="22" t="s">
        <v>128</v>
      </c>
      <c r="B692" s="22" t="s">
        <v>8</v>
      </c>
      <c r="C692" s="22" t="s">
        <v>17</v>
      </c>
      <c r="D692" s="23">
        <v>2</v>
      </c>
      <c r="E692" s="23">
        <v>0</v>
      </c>
    </row>
    <row r="693" spans="1:5" ht="12.75" customHeight="1" x14ac:dyDescent="0.2">
      <c r="A693" s="22" t="s">
        <v>128</v>
      </c>
      <c r="B693" s="22" t="s">
        <v>8</v>
      </c>
      <c r="C693" s="22" t="s">
        <v>23</v>
      </c>
      <c r="D693" s="23">
        <v>1</v>
      </c>
      <c r="E693" s="23">
        <v>1</v>
      </c>
    </row>
    <row r="694" spans="1:5" ht="12.75" customHeight="1" x14ac:dyDescent="0.2">
      <c r="A694" s="22" t="s">
        <v>553</v>
      </c>
      <c r="B694" s="22" t="s">
        <v>12</v>
      </c>
      <c r="C694" s="22" t="s">
        <v>21</v>
      </c>
      <c r="D694" s="23">
        <v>2</v>
      </c>
      <c r="E694" s="23">
        <v>0</v>
      </c>
    </row>
    <row r="695" spans="1:5" ht="12.75" customHeight="1" x14ac:dyDescent="0.2">
      <c r="A695" s="22" t="s">
        <v>553</v>
      </c>
      <c r="B695" s="22" t="s">
        <v>12</v>
      </c>
      <c r="C695" s="22" t="s">
        <v>28</v>
      </c>
      <c r="D695" s="23">
        <v>1</v>
      </c>
      <c r="E695" s="23">
        <v>0</v>
      </c>
    </row>
    <row r="696" spans="1:5" ht="12.75" customHeight="1" x14ac:dyDescent="0.2">
      <c r="A696" s="22" t="s">
        <v>553</v>
      </c>
      <c r="B696" s="22" t="s">
        <v>12</v>
      </c>
      <c r="C696" s="22" t="s">
        <v>9</v>
      </c>
      <c r="D696" s="23">
        <v>2</v>
      </c>
      <c r="E696" s="23">
        <v>1</v>
      </c>
    </row>
    <row r="697" spans="1:5" ht="12.75" customHeight="1" x14ac:dyDescent="0.2">
      <c r="A697" s="22" t="s">
        <v>553</v>
      </c>
      <c r="B697" s="22" t="s">
        <v>12</v>
      </c>
      <c r="C697" s="22" t="s">
        <v>85</v>
      </c>
      <c r="D697" s="23">
        <v>2</v>
      </c>
      <c r="E697" s="23">
        <v>3</v>
      </c>
    </row>
    <row r="698" spans="1:5" ht="12.75" customHeight="1" x14ac:dyDescent="0.2">
      <c r="A698" s="22" t="s">
        <v>553</v>
      </c>
      <c r="B698" s="22" t="s">
        <v>12</v>
      </c>
      <c r="C698" s="22" t="s">
        <v>10</v>
      </c>
      <c r="D698" s="23">
        <v>0</v>
      </c>
      <c r="E698" s="23">
        <v>1</v>
      </c>
    </row>
    <row r="699" spans="1:5" ht="12.75" customHeight="1" x14ac:dyDescent="0.2">
      <c r="A699" s="22" t="s">
        <v>553</v>
      </c>
      <c r="B699" s="22" t="s">
        <v>12</v>
      </c>
      <c r="C699" s="22" t="s">
        <v>18</v>
      </c>
      <c r="D699" s="23">
        <v>1</v>
      </c>
      <c r="E699" s="23">
        <v>3</v>
      </c>
    </row>
    <row r="700" spans="1:5" ht="12.75" customHeight="1" x14ac:dyDescent="0.2">
      <c r="A700" s="22" t="s">
        <v>553</v>
      </c>
      <c r="B700" s="22" t="s">
        <v>12</v>
      </c>
      <c r="C700" s="22" t="s">
        <v>7</v>
      </c>
      <c r="D700" s="23">
        <v>4</v>
      </c>
      <c r="E700" s="23">
        <v>1</v>
      </c>
    </row>
    <row r="701" spans="1:5" ht="12.75" customHeight="1" x14ac:dyDescent="0.2">
      <c r="A701" s="22" t="s">
        <v>553</v>
      </c>
      <c r="B701" s="22" t="s">
        <v>12</v>
      </c>
      <c r="C701" s="22" t="s">
        <v>32</v>
      </c>
      <c r="D701" s="23">
        <v>2</v>
      </c>
      <c r="E701" s="23">
        <v>4</v>
      </c>
    </row>
    <row r="702" spans="1:5" ht="12.75" customHeight="1" x14ac:dyDescent="0.2">
      <c r="A702" s="22" t="s">
        <v>129</v>
      </c>
      <c r="B702" s="22" t="s">
        <v>81</v>
      </c>
      <c r="C702" s="22" t="s">
        <v>21</v>
      </c>
      <c r="D702" s="23">
        <v>0</v>
      </c>
      <c r="E702" s="23">
        <v>1</v>
      </c>
    </row>
    <row r="703" spans="1:5" ht="12.75" customHeight="1" x14ac:dyDescent="0.2">
      <c r="A703" s="22" t="s">
        <v>129</v>
      </c>
      <c r="B703" s="22" t="s">
        <v>81</v>
      </c>
      <c r="C703" s="22" t="s">
        <v>9</v>
      </c>
      <c r="D703" s="23">
        <v>1</v>
      </c>
      <c r="E703" s="23">
        <v>0</v>
      </c>
    </row>
    <row r="704" spans="1:5" ht="12.75" customHeight="1" x14ac:dyDescent="0.2">
      <c r="A704" s="22" t="s">
        <v>129</v>
      </c>
      <c r="B704" s="22" t="s">
        <v>81</v>
      </c>
      <c r="C704" s="22" t="s">
        <v>10</v>
      </c>
      <c r="D704" s="23">
        <v>0</v>
      </c>
      <c r="E704" s="23">
        <v>2</v>
      </c>
    </row>
    <row r="705" spans="1:5" ht="12.75" customHeight="1" x14ac:dyDescent="0.2">
      <c r="A705" s="22" t="s">
        <v>129</v>
      </c>
      <c r="B705" s="22" t="s">
        <v>81</v>
      </c>
      <c r="C705" s="22" t="s">
        <v>18</v>
      </c>
      <c r="D705" s="23">
        <v>3</v>
      </c>
      <c r="E705" s="23">
        <v>2</v>
      </c>
    </row>
    <row r="706" spans="1:5" ht="12.75" customHeight="1" x14ac:dyDescent="0.2">
      <c r="A706" s="22" t="s">
        <v>129</v>
      </c>
      <c r="B706" s="22" t="s">
        <v>81</v>
      </c>
      <c r="C706" s="22" t="s">
        <v>36</v>
      </c>
      <c r="D706" s="23">
        <v>0</v>
      </c>
      <c r="E706" s="23">
        <v>2</v>
      </c>
    </row>
    <row r="707" spans="1:5" ht="12.75" customHeight="1" x14ac:dyDescent="0.2">
      <c r="A707" s="22" t="s">
        <v>129</v>
      </c>
      <c r="B707" s="22" t="s">
        <v>81</v>
      </c>
      <c r="C707" s="22" t="s">
        <v>46</v>
      </c>
      <c r="D707" s="23">
        <v>0</v>
      </c>
      <c r="E707" s="23">
        <v>1</v>
      </c>
    </row>
    <row r="708" spans="1:5" ht="12.75" customHeight="1" x14ac:dyDescent="0.2">
      <c r="A708" s="22" t="s">
        <v>554</v>
      </c>
      <c r="B708" s="22" t="s">
        <v>20</v>
      </c>
      <c r="C708" s="22" t="s">
        <v>21</v>
      </c>
      <c r="D708" s="23">
        <v>2</v>
      </c>
      <c r="E708" s="23">
        <v>0</v>
      </c>
    </row>
    <row r="709" spans="1:5" ht="12.75" customHeight="1" x14ac:dyDescent="0.2">
      <c r="A709" s="22" t="s">
        <v>554</v>
      </c>
      <c r="B709" s="22" t="s">
        <v>20</v>
      </c>
      <c r="C709" s="22" t="s">
        <v>22</v>
      </c>
      <c r="D709" s="23">
        <v>1</v>
      </c>
      <c r="E709" s="23">
        <v>0</v>
      </c>
    </row>
    <row r="710" spans="1:5" ht="12.75" customHeight="1" x14ac:dyDescent="0.2">
      <c r="A710" s="22" t="s">
        <v>554</v>
      </c>
      <c r="B710" s="22" t="s">
        <v>20</v>
      </c>
      <c r="C710" s="22" t="s">
        <v>46</v>
      </c>
      <c r="D710" s="23">
        <v>2</v>
      </c>
      <c r="E710" s="23">
        <v>0</v>
      </c>
    </row>
    <row r="711" spans="1:5" ht="12.75" customHeight="1" x14ac:dyDescent="0.2">
      <c r="A711" s="22" t="s">
        <v>130</v>
      </c>
      <c r="B711" s="22" t="s">
        <v>20</v>
      </c>
      <c r="C711" s="22" t="s">
        <v>34</v>
      </c>
      <c r="D711" s="23">
        <v>1</v>
      </c>
      <c r="E711" s="23">
        <v>0</v>
      </c>
    </row>
    <row r="712" spans="1:5" ht="12.75" customHeight="1" x14ac:dyDescent="0.2">
      <c r="A712" s="22" t="s">
        <v>130</v>
      </c>
      <c r="B712" s="22" t="s">
        <v>20</v>
      </c>
      <c r="C712" s="22" t="s">
        <v>21</v>
      </c>
      <c r="D712" s="23">
        <v>1</v>
      </c>
      <c r="E712" s="23">
        <v>1</v>
      </c>
    </row>
    <row r="713" spans="1:5" ht="12.75" customHeight="1" x14ac:dyDescent="0.2">
      <c r="A713" s="22" t="s">
        <v>130</v>
      </c>
      <c r="B713" s="22" t="s">
        <v>20</v>
      </c>
      <c r="C713" s="22" t="s">
        <v>28</v>
      </c>
      <c r="D713" s="23">
        <v>0</v>
      </c>
      <c r="E713" s="23">
        <v>1</v>
      </c>
    </row>
    <row r="714" spans="1:5" ht="12.75" customHeight="1" x14ac:dyDescent="0.2">
      <c r="A714" s="22" t="s">
        <v>130</v>
      </c>
      <c r="B714" s="22" t="s">
        <v>20</v>
      </c>
      <c r="C714" s="22" t="s">
        <v>101</v>
      </c>
      <c r="D714" s="23">
        <v>1</v>
      </c>
      <c r="E714" s="23">
        <v>0</v>
      </c>
    </row>
    <row r="715" spans="1:5" ht="12.75" customHeight="1" x14ac:dyDescent="0.2">
      <c r="A715" s="22" t="s">
        <v>130</v>
      </c>
      <c r="B715" s="22" t="s">
        <v>20</v>
      </c>
      <c r="C715" s="22" t="s">
        <v>35</v>
      </c>
      <c r="D715" s="23">
        <v>1</v>
      </c>
      <c r="E715" s="23">
        <v>0</v>
      </c>
    </row>
    <row r="716" spans="1:5" ht="12.75" customHeight="1" x14ac:dyDescent="0.2">
      <c r="A716" s="22" t="s">
        <v>130</v>
      </c>
      <c r="B716" s="22" t="s">
        <v>20</v>
      </c>
      <c r="C716" s="22" t="s">
        <v>9</v>
      </c>
      <c r="D716" s="23">
        <v>2</v>
      </c>
      <c r="E716" s="23">
        <v>0</v>
      </c>
    </row>
    <row r="717" spans="1:5" ht="12.75" customHeight="1" x14ac:dyDescent="0.2">
      <c r="A717" s="22" t="s">
        <v>130</v>
      </c>
      <c r="B717" s="22" t="s">
        <v>20</v>
      </c>
      <c r="C717" s="22" t="s">
        <v>10</v>
      </c>
      <c r="D717" s="23">
        <v>0</v>
      </c>
      <c r="E717" s="23">
        <v>1</v>
      </c>
    </row>
    <row r="718" spans="1:5" ht="12.75" customHeight="1" x14ac:dyDescent="0.2">
      <c r="A718" s="22" t="s">
        <v>130</v>
      </c>
      <c r="B718" s="22" t="s">
        <v>20</v>
      </c>
      <c r="C718" s="22" t="s">
        <v>87</v>
      </c>
      <c r="D718" s="23">
        <v>1</v>
      </c>
      <c r="E718" s="23">
        <v>0</v>
      </c>
    </row>
    <row r="719" spans="1:5" ht="12.75" customHeight="1" x14ac:dyDescent="0.2">
      <c r="A719" s="22" t="s">
        <v>130</v>
      </c>
      <c r="B719" s="22" t="s">
        <v>20</v>
      </c>
      <c r="C719" s="22" t="s">
        <v>58</v>
      </c>
      <c r="D719" s="23">
        <v>1</v>
      </c>
      <c r="E719" s="23">
        <v>0</v>
      </c>
    </row>
    <row r="720" spans="1:5" ht="12.75" customHeight="1" x14ac:dyDescent="0.2">
      <c r="A720" s="22" t="s">
        <v>130</v>
      </c>
      <c r="B720" s="22" t="s">
        <v>20</v>
      </c>
      <c r="C720" s="22" t="s">
        <v>18</v>
      </c>
      <c r="D720" s="23">
        <v>1</v>
      </c>
      <c r="E720" s="23">
        <v>2</v>
      </c>
    </row>
    <row r="721" spans="1:5" ht="12.75" customHeight="1" x14ac:dyDescent="0.2">
      <c r="A721" s="22" t="s">
        <v>130</v>
      </c>
      <c r="B721" s="22" t="s">
        <v>20</v>
      </c>
      <c r="C721" s="22" t="s">
        <v>23</v>
      </c>
      <c r="D721" s="23">
        <v>0</v>
      </c>
      <c r="E721" s="23">
        <v>1</v>
      </c>
    </row>
    <row r="722" spans="1:5" ht="12.75" customHeight="1" x14ac:dyDescent="0.2">
      <c r="A722" s="22" t="s">
        <v>130</v>
      </c>
      <c r="B722" s="22" t="s">
        <v>20</v>
      </c>
      <c r="C722" s="22" t="s">
        <v>32</v>
      </c>
      <c r="D722" s="23">
        <v>2</v>
      </c>
      <c r="E722" s="23">
        <v>0</v>
      </c>
    </row>
    <row r="723" spans="1:5" ht="12.75" customHeight="1" x14ac:dyDescent="0.2">
      <c r="A723" s="22" t="s">
        <v>131</v>
      </c>
      <c r="B723" s="22" t="s">
        <v>20</v>
      </c>
      <c r="C723" s="22" t="s">
        <v>50</v>
      </c>
      <c r="D723" s="23">
        <v>0</v>
      </c>
      <c r="E723" s="23">
        <v>2</v>
      </c>
    </row>
    <row r="724" spans="1:5" ht="12.75" customHeight="1" x14ac:dyDescent="0.2">
      <c r="A724" s="22" t="s">
        <v>131</v>
      </c>
      <c r="B724" s="22" t="s">
        <v>20</v>
      </c>
      <c r="C724" s="22" t="s">
        <v>145</v>
      </c>
      <c r="D724" s="23">
        <v>1</v>
      </c>
      <c r="E724" s="23">
        <v>0</v>
      </c>
    </row>
    <row r="725" spans="1:5" ht="12.75" customHeight="1" x14ac:dyDescent="0.2">
      <c r="A725" s="22" t="s">
        <v>131</v>
      </c>
      <c r="B725" s="22" t="s">
        <v>20</v>
      </c>
      <c r="C725" s="22" t="s">
        <v>28</v>
      </c>
      <c r="D725" s="23">
        <v>5</v>
      </c>
      <c r="E725" s="23">
        <v>2</v>
      </c>
    </row>
    <row r="726" spans="1:5" ht="12.75" customHeight="1" x14ac:dyDescent="0.2">
      <c r="A726" s="22" t="s">
        <v>131</v>
      </c>
      <c r="B726" s="22" t="s">
        <v>20</v>
      </c>
      <c r="C726" s="22" t="s">
        <v>9</v>
      </c>
      <c r="D726" s="23">
        <v>1</v>
      </c>
      <c r="E726" s="23">
        <v>0</v>
      </c>
    </row>
    <row r="727" spans="1:5" ht="12.75" customHeight="1" x14ac:dyDescent="0.2">
      <c r="A727" s="22" t="s">
        <v>131</v>
      </c>
      <c r="B727" s="22" t="s">
        <v>20</v>
      </c>
      <c r="C727" s="22" t="s">
        <v>17</v>
      </c>
      <c r="D727" s="23">
        <v>2</v>
      </c>
      <c r="E727" s="23">
        <v>0</v>
      </c>
    </row>
    <row r="728" spans="1:5" ht="12.75" customHeight="1" x14ac:dyDescent="0.2">
      <c r="A728" s="22" t="s">
        <v>131</v>
      </c>
      <c r="B728" s="22" t="s">
        <v>20</v>
      </c>
      <c r="C728" s="22" t="s">
        <v>7</v>
      </c>
      <c r="D728" s="23">
        <v>0</v>
      </c>
      <c r="E728" s="23">
        <v>1</v>
      </c>
    </row>
    <row r="729" spans="1:5" ht="12.75" customHeight="1" x14ac:dyDescent="0.2">
      <c r="A729" s="22" t="s">
        <v>218</v>
      </c>
      <c r="B729" s="22" t="s">
        <v>91</v>
      </c>
      <c r="C729" s="22" t="s">
        <v>28</v>
      </c>
      <c r="D729" s="23">
        <v>0</v>
      </c>
      <c r="E729" s="23">
        <v>1</v>
      </c>
    </row>
    <row r="730" spans="1:5" ht="12.75" customHeight="1" x14ac:dyDescent="0.2">
      <c r="A730" s="22" t="s">
        <v>218</v>
      </c>
      <c r="B730" s="22" t="s">
        <v>91</v>
      </c>
      <c r="C730" s="22" t="s">
        <v>35</v>
      </c>
      <c r="D730" s="23">
        <v>1</v>
      </c>
      <c r="E730" s="23">
        <v>0</v>
      </c>
    </row>
    <row r="731" spans="1:5" ht="12.75" customHeight="1" x14ac:dyDescent="0.2">
      <c r="A731" s="22" t="s">
        <v>218</v>
      </c>
      <c r="B731" s="22" t="s">
        <v>91</v>
      </c>
      <c r="C731" s="22" t="s">
        <v>9</v>
      </c>
      <c r="D731" s="23">
        <v>0</v>
      </c>
      <c r="E731" s="23">
        <v>2</v>
      </c>
    </row>
    <row r="732" spans="1:5" ht="12.75" customHeight="1" x14ac:dyDescent="0.2">
      <c r="A732" s="22" t="s">
        <v>218</v>
      </c>
      <c r="B732" s="22" t="s">
        <v>91</v>
      </c>
      <c r="C732" s="22" t="s">
        <v>17</v>
      </c>
      <c r="D732" s="23">
        <v>3</v>
      </c>
      <c r="E732" s="23">
        <v>2</v>
      </c>
    </row>
    <row r="733" spans="1:5" ht="12.75" customHeight="1" x14ac:dyDescent="0.2">
      <c r="A733" s="22" t="s">
        <v>218</v>
      </c>
      <c r="B733" s="22" t="s">
        <v>91</v>
      </c>
      <c r="C733" s="22" t="s">
        <v>10</v>
      </c>
      <c r="D733" s="23">
        <v>0</v>
      </c>
      <c r="E733" s="23">
        <v>2</v>
      </c>
    </row>
    <row r="734" spans="1:5" ht="12.75" customHeight="1" x14ac:dyDescent="0.2">
      <c r="A734" s="22" t="s">
        <v>218</v>
      </c>
      <c r="B734" s="22" t="s">
        <v>91</v>
      </c>
      <c r="C734" s="22" t="s">
        <v>18</v>
      </c>
      <c r="D734" s="23">
        <v>1</v>
      </c>
      <c r="E734" s="23">
        <v>3</v>
      </c>
    </row>
    <row r="735" spans="1:5" ht="12.75" customHeight="1" x14ac:dyDescent="0.2">
      <c r="A735" s="22" t="s">
        <v>218</v>
      </c>
      <c r="B735" s="22" t="s">
        <v>91</v>
      </c>
      <c r="C735" s="22" t="s">
        <v>508</v>
      </c>
      <c r="D735" s="23">
        <v>0</v>
      </c>
      <c r="E735" s="23">
        <v>1</v>
      </c>
    </row>
    <row r="736" spans="1:5" ht="12.75" customHeight="1" x14ac:dyDescent="0.2">
      <c r="A736" s="22" t="s">
        <v>218</v>
      </c>
      <c r="B736" s="22" t="s">
        <v>91</v>
      </c>
      <c r="C736" s="22" t="s">
        <v>7</v>
      </c>
      <c r="D736" s="23">
        <v>5</v>
      </c>
      <c r="E736" s="23">
        <v>2</v>
      </c>
    </row>
    <row r="737" spans="1:5" ht="12.75" customHeight="1" x14ac:dyDescent="0.2">
      <c r="A737" s="22" t="s">
        <v>218</v>
      </c>
      <c r="B737" s="22" t="s">
        <v>91</v>
      </c>
      <c r="C737" s="22" t="s">
        <v>555</v>
      </c>
      <c r="D737" s="23">
        <v>2</v>
      </c>
      <c r="E737" s="23">
        <v>0</v>
      </c>
    </row>
    <row r="738" spans="1:5" ht="12.75" customHeight="1" x14ac:dyDescent="0.2">
      <c r="A738" s="22" t="s">
        <v>556</v>
      </c>
      <c r="B738" s="22" t="s">
        <v>8</v>
      </c>
      <c r="C738" s="22" t="s">
        <v>98</v>
      </c>
      <c r="D738" s="23">
        <v>1</v>
      </c>
      <c r="E738" s="23">
        <v>0</v>
      </c>
    </row>
    <row r="739" spans="1:5" ht="12.75" customHeight="1" x14ac:dyDescent="0.2">
      <c r="A739" s="22" t="s">
        <v>557</v>
      </c>
      <c r="B739" s="22" t="s">
        <v>49</v>
      </c>
      <c r="C739" s="22" t="s">
        <v>527</v>
      </c>
      <c r="D739" s="23">
        <v>1</v>
      </c>
      <c r="E739" s="23">
        <v>0</v>
      </c>
    </row>
    <row r="740" spans="1:5" ht="12.75" customHeight="1" x14ac:dyDescent="0.2">
      <c r="A740" s="22" t="s">
        <v>219</v>
      </c>
      <c r="B740" s="22" t="s">
        <v>8</v>
      </c>
      <c r="C740" s="22" t="s">
        <v>9</v>
      </c>
      <c r="D740" s="23">
        <v>1</v>
      </c>
      <c r="E740" s="23">
        <v>1</v>
      </c>
    </row>
    <row r="741" spans="1:5" ht="12.75" customHeight="1" x14ac:dyDescent="0.2">
      <c r="A741" s="22" t="s">
        <v>219</v>
      </c>
      <c r="B741" s="22" t="s">
        <v>8</v>
      </c>
      <c r="C741" s="22" t="s">
        <v>10</v>
      </c>
      <c r="D741" s="23">
        <v>0</v>
      </c>
      <c r="E741" s="23">
        <v>2</v>
      </c>
    </row>
    <row r="742" spans="1:5" ht="12.75" customHeight="1" x14ac:dyDescent="0.2">
      <c r="A742" s="22" t="s">
        <v>558</v>
      </c>
      <c r="B742" s="22" t="s">
        <v>20</v>
      </c>
      <c r="C742" s="22" t="s">
        <v>68</v>
      </c>
      <c r="D742" s="23">
        <v>4</v>
      </c>
      <c r="E742" s="23">
        <v>1</v>
      </c>
    </row>
    <row r="743" spans="1:5" ht="12.75" customHeight="1" x14ac:dyDescent="0.2">
      <c r="A743" s="22" t="s">
        <v>132</v>
      </c>
      <c r="B743" s="22" t="s">
        <v>8</v>
      </c>
      <c r="C743" s="22" t="s">
        <v>32</v>
      </c>
      <c r="D743" s="23">
        <v>3</v>
      </c>
      <c r="E743" s="23">
        <v>0</v>
      </c>
    </row>
    <row r="744" spans="1:5" ht="12.75" customHeight="1" x14ac:dyDescent="0.2">
      <c r="A744" s="22" t="s">
        <v>220</v>
      </c>
      <c r="B744" s="22" t="s">
        <v>8</v>
      </c>
      <c r="C744" s="22" t="s">
        <v>98</v>
      </c>
      <c r="D744" s="23">
        <v>2</v>
      </c>
      <c r="E744" s="23">
        <v>0</v>
      </c>
    </row>
    <row r="745" spans="1:5" ht="12.75" customHeight="1" x14ac:dyDescent="0.2">
      <c r="A745" s="22" t="s">
        <v>133</v>
      </c>
      <c r="B745" s="22" t="s">
        <v>81</v>
      </c>
      <c r="C745" s="22" t="s">
        <v>21</v>
      </c>
      <c r="D745" s="23">
        <v>1</v>
      </c>
      <c r="E745" s="23">
        <v>1</v>
      </c>
    </row>
    <row r="746" spans="1:5" ht="12.75" customHeight="1" x14ac:dyDescent="0.2">
      <c r="A746" s="22" t="s">
        <v>133</v>
      </c>
      <c r="B746" s="22" t="s">
        <v>81</v>
      </c>
      <c r="C746" s="22" t="s">
        <v>9</v>
      </c>
      <c r="D746" s="23">
        <v>2</v>
      </c>
      <c r="E746" s="23">
        <v>0</v>
      </c>
    </row>
    <row r="747" spans="1:5" ht="12.75" customHeight="1" x14ac:dyDescent="0.2">
      <c r="A747" s="22" t="s">
        <v>133</v>
      </c>
      <c r="B747" s="22" t="s">
        <v>81</v>
      </c>
      <c r="C747" s="22" t="s">
        <v>151</v>
      </c>
      <c r="D747" s="23">
        <v>1</v>
      </c>
      <c r="E747" s="23">
        <v>0</v>
      </c>
    </row>
    <row r="748" spans="1:5" ht="12.75" customHeight="1" x14ac:dyDescent="0.2">
      <c r="A748" s="22" t="s">
        <v>133</v>
      </c>
      <c r="B748" s="22" t="s">
        <v>81</v>
      </c>
      <c r="C748" s="22" t="s">
        <v>17</v>
      </c>
      <c r="D748" s="23">
        <v>0</v>
      </c>
      <c r="E748" s="23">
        <v>1</v>
      </c>
    </row>
    <row r="749" spans="1:5" ht="12.75" customHeight="1" x14ac:dyDescent="0.2">
      <c r="A749" s="22" t="s">
        <v>133</v>
      </c>
      <c r="B749" s="22" t="s">
        <v>81</v>
      </c>
      <c r="C749" s="22" t="s">
        <v>10</v>
      </c>
      <c r="D749" s="23">
        <v>2</v>
      </c>
      <c r="E749" s="23">
        <v>1</v>
      </c>
    </row>
    <row r="750" spans="1:5" ht="12.75" customHeight="1" x14ac:dyDescent="0.2">
      <c r="A750" s="22" t="s">
        <v>133</v>
      </c>
      <c r="B750" s="22" t="s">
        <v>81</v>
      </c>
      <c r="C750" s="22" t="s">
        <v>18</v>
      </c>
      <c r="D750" s="23">
        <v>1</v>
      </c>
      <c r="E750" s="23">
        <v>0</v>
      </c>
    </row>
    <row r="751" spans="1:5" ht="12.75" customHeight="1" x14ac:dyDescent="0.2">
      <c r="A751" s="22" t="s">
        <v>133</v>
      </c>
      <c r="B751" s="22" t="s">
        <v>81</v>
      </c>
      <c r="C751" s="22" t="s">
        <v>44</v>
      </c>
      <c r="D751" s="23">
        <v>1</v>
      </c>
      <c r="E751" s="23">
        <v>0</v>
      </c>
    </row>
    <row r="752" spans="1:5" ht="12.75" customHeight="1" x14ac:dyDescent="0.2">
      <c r="A752" s="22" t="s">
        <v>133</v>
      </c>
      <c r="B752" s="22" t="s">
        <v>81</v>
      </c>
      <c r="C752" s="22" t="s">
        <v>7</v>
      </c>
      <c r="D752" s="23">
        <v>2</v>
      </c>
      <c r="E752" s="23">
        <v>0</v>
      </c>
    </row>
    <row r="753" spans="1:5" ht="12.75" customHeight="1" x14ac:dyDescent="0.2">
      <c r="A753" s="22" t="s">
        <v>133</v>
      </c>
      <c r="B753" s="22" t="s">
        <v>81</v>
      </c>
      <c r="C753" s="22" t="s">
        <v>32</v>
      </c>
      <c r="D753" s="23">
        <v>1</v>
      </c>
      <c r="E753" s="23">
        <v>0</v>
      </c>
    </row>
    <row r="754" spans="1:5" ht="12.75" customHeight="1" x14ac:dyDescent="0.2">
      <c r="A754" s="22" t="s">
        <v>133</v>
      </c>
      <c r="B754" s="22" t="s">
        <v>81</v>
      </c>
      <c r="C754" s="22" t="s">
        <v>46</v>
      </c>
      <c r="D754" s="23">
        <v>3</v>
      </c>
      <c r="E754" s="23">
        <v>1</v>
      </c>
    </row>
    <row r="755" spans="1:5" ht="12.75" customHeight="1" x14ac:dyDescent="0.2">
      <c r="A755" s="22" t="s">
        <v>221</v>
      </c>
      <c r="B755" s="22" t="s">
        <v>14</v>
      </c>
      <c r="C755" s="22" t="s">
        <v>559</v>
      </c>
      <c r="D755" s="23">
        <v>0</v>
      </c>
      <c r="E755" s="23">
        <v>1</v>
      </c>
    </row>
    <row r="756" spans="1:5" ht="12.75" customHeight="1" x14ac:dyDescent="0.2">
      <c r="A756" s="22" t="s">
        <v>221</v>
      </c>
      <c r="B756" s="22" t="s">
        <v>14</v>
      </c>
      <c r="C756" s="22" t="s">
        <v>9</v>
      </c>
      <c r="D756" s="23">
        <v>0</v>
      </c>
      <c r="E756" s="23">
        <v>1</v>
      </c>
    </row>
    <row r="757" spans="1:5" ht="12.75" customHeight="1" x14ac:dyDescent="0.2">
      <c r="A757" s="22" t="s">
        <v>221</v>
      </c>
      <c r="B757" s="22" t="s">
        <v>14</v>
      </c>
      <c r="C757" s="22" t="s">
        <v>10</v>
      </c>
      <c r="D757" s="23">
        <v>1</v>
      </c>
      <c r="E757" s="23">
        <v>0</v>
      </c>
    </row>
    <row r="758" spans="1:5" ht="12.75" customHeight="1" x14ac:dyDescent="0.2">
      <c r="A758" s="22" t="s">
        <v>221</v>
      </c>
      <c r="B758" s="22" t="s">
        <v>14</v>
      </c>
      <c r="C758" s="22" t="s">
        <v>7</v>
      </c>
      <c r="D758" s="23">
        <v>0</v>
      </c>
      <c r="E758" s="23">
        <v>1</v>
      </c>
    </row>
    <row r="759" spans="1:5" ht="12.75" customHeight="1" x14ac:dyDescent="0.2">
      <c r="A759" s="22" t="s">
        <v>222</v>
      </c>
      <c r="B759" s="22" t="s">
        <v>24</v>
      </c>
      <c r="C759" s="22" t="s">
        <v>21</v>
      </c>
      <c r="D759" s="23">
        <v>0</v>
      </c>
      <c r="E759" s="23">
        <v>1</v>
      </c>
    </row>
    <row r="760" spans="1:5" ht="12.75" customHeight="1" x14ac:dyDescent="0.2">
      <c r="A760" s="22" t="s">
        <v>222</v>
      </c>
      <c r="B760" s="22" t="s">
        <v>24</v>
      </c>
      <c r="C760" s="22" t="s">
        <v>35</v>
      </c>
      <c r="D760" s="23">
        <v>2</v>
      </c>
      <c r="E760" s="23">
        <v>0</v>
      </c>
    </row>
    <row r="761" spans="1:5" ht="12.75" customHeight="1" x14ac:dyDescent="0.2">
      <c r="A761" s="22" t="s">
        <v>222</v>
      </c>
      <c r="B761" s="22" t="s">
        <v>24</v>
      </c>
      <c r="C761" s="22" t="s">
        <v>17</v>
      </c>
      <c r="D761" s="23">
        <v>1</v>
      </c>
      <c r="E761" s="23">
        <v>0</v>
      </c>
    </row>
    <row r="762" spans="1:5" ht="12.75" customHeight="1" x14ac:dyDescent="0.2">
      <c r="A762" s="22" t="s">
        <v>222</v>
      </c>
      <c r="B762" s="22" t="s">
        <v>24</v>
      </c>
      <c r="C762" s="22" t="s">
        <v>18</v>
      </c>
      <c r="D762" s="23">
        <v>2</v>
      </c>
      <c r="E762" s="23">
        <v>3</v>
      </c>
    </row>
    <row r="763" spans="1:5" ht="12.75" customHeight="1" x14ac:dyDescent="0.2">
      <c r="A763" s="22" t="s">
        <v>222</v>
      </c>
      <c r="B763" s="22" t="s">
        <v>24</v>
      </c>
      <c r="C763" s="22" t="s">
        <v>23</v>
      </c>
      <c r="D763" s="23">
        <v>1</v>
      </c>
      <c r="E763" s="23">
        <v>0</v>
      </c>
    </row>
    <row r="764" spans="1:5" ht="12.75" customHeight="1" x14ac:dyDescent="0.2">
      <c r="A764" s="22" t="s">
        <v>222</v>
      </c>
      <c r="B764" s="22" t="s">
        <v>24</v>
      </c>
      <c r="C764" s="22" t="s">
        <v>6</v>
      </c>
      <c r="D764" s="23">
        <v>1</v>
      </c>
      <c r="E764" s="23">
        <v>1</v>
      </c>
    </row>
    <row r="765" spans="1:5" ht="12.75" customHeight="1" x14ac:dyDescent="0.2">
      <c r="A765" s="22" t="s">
        <v>222</v>
      </c>
      <c r="B765" s="22" t="s">
        <v>24</v>
      </c>
      <c r="C765" s="22" t="s">
        <v>508</v>
      </c>
      <c r="D765" s="23">
        <v>0</v>
      </c>
      <c r="E765" s="23">
        <v>1</v>
      </c>
    </row>
    <row r="766" spans="1:5" ht="12.75" customHeight="1" x14ac:dyDescent="0.2">
      <c r="A766" s="22" t="s">
        <v>222</v>
      </c>
      <c r="B766" s="22" t="s">
        <v>24</v>
      </c>
      <c r="C766" s="22" t="s">
        <v>32</v>
      </c>
      <c r="D766" s="23">
        <v>1</v>
      </c>
      <c r="E766" s="23">
        <v>2</v>
      </c>
    </row>
    <row r="767" spans="1:5" ht="12.75" customHeight="1" x14ac:dyDescent="0.2">
      <c r="A767" s="22" t="s">
        <v>223</v>
      </c>
      <c r="B767" s="22" t="s">
        <v>42</v>
      </c>
      <c r="C767" s="22" t="s">
        <v>34</v>
      </c>
      <c r="D767" s="23">
        <v>1</v>
      </c>
      <c r="E767" s="23">
        <v>0</v>
      </c>
    </row>
    <row r="768" spans="1:5" ht="12.75" customHeight="1" x14ac:dyDescent="0.2">
      <c r="A768" s="22" t="s">
        <v>223</v>
      </c>
      <c r="B768" s="22" t="s">
        <v>42</v>
      </c>
      <c r="C768" s="22" t="s">
        <v>21</v>
      </c>
      <c r="D768" s="23">
        <v>0</v>
      </c>
      <c r="E768" s="23">
        <v>2</v>
      </c>
    </row>
    <row r="769" spans="1:5" ht="12.75" customHeight="1" x14ac:dyDescent="0.2">
      <c r="A769" s="22" t="s">
        <v>223</v>
      </c>
      <c r="B769" s="22" t="s">
        <v>42</v>
      </c>
      <c r="C769" s="22" t="s">
        <v>22</v>
      </c>
      <c r="D769" s="23">
        <v>1</v>
      </c>
      <c r="E769" s="23">
        <v>3</v>
      </c>
    </row>
    <row r="770" spans="1:5" ht="12.75" customHeight="1" x14ac:dyDescent="0.2">
      <c r="A770" s="22" t="s">
        <v>223</v>
      </c>
      <c r="B770" s="22" t="s">
        <v>42</v>
      </c>
      <c r="C770" s="22" t="s">
        <v>101</v>
      </c>
      <c r="D770" s="23">
        <v>0</v>
      </c>
      <c r="E770" s="23">
        <v>1</v>
      </c>
    </row>
    <row r="771" spans="1:5" ht="12.75" customHeight="1" x14ac:dyDescent="0.2">
      <c r="A771" s="22" t="s">
        <v>223</v>
      </c>
      <c r="B771" s="22" t="s">
        <v>42</v>
      </c>
      <c r="C771" s="22" t="s">
        <v>35</v>
      </c>
      <c r="D771" s="23">
        <v>1</v>
      </c>
      <c r="E771" s="23">
        <v>2</v>
      </c>
    </row>
    <row r="772" spans="1:5" ht="12.75" customHeight="1" x14ac:dyDescent="0.2">
      <c r="A772" s="22" t="s">
        <v>223</v>
      </c>
      <c r="B772" s="22" t="s">
        <v>42</v>
      </c>
      <c r="C772" s="22" t="s">
        <v>9</v>
      </c>
      <c r="D772" s="23">
        <v>3</v>
      </c>
      <c r="E772" s="23">
        <v>4</v>
      </c>
    </row>
    <row r="773" spans="1:5" ht="12.75" customHeight="1" x14ac:dyDescent="0.2">
      <c r="A773" s="22" t="s">
        <v>223</v>
      </c>
      <c r="B773" s="22" t="s">
        <v>42</v>
      </c>
      <c r="C773" s="22" t="s">
        <v>17</v>
      </c>
      <c r="D773" s="23">
        <v>4</v>
      </c>
      <c r="E773" s="23">
        <v>4</v>
      </c>
    </row>
    <row r="774" spans="1:5" ht="12.75" customHeight="1" x14ac:dyDescent="0.2">
      <c r="A774" s="22" t="s">
        <v>223</v>
      </c>
      <c r="B774" s="22" t="s">
        <v>42</v>
      </c>
      <c r="C774" s="22" t="s">
        <v>10</v>
      </c>
      <c r="D774" s="23">
        <v>1</v>
      </c>
      <c r="E774" s="23">
        <v>3</v>
      </c>
    </row>
    <row r="775" spans="1:5" ht="12.75" customHeight="1" x14ac:dyDescent="0.2">
      <c r="A775" s="22" t="s">
        <v>223</v>
      </c>
      <c r="B775" s="22" t="s">
        <v>42</v>
      </c>
      <c r="C775" s="22" t="s">
        <v>18</v>
      </c>
      <c r="D775" s="23">
        <v>4</v>
      </c>
      <c r="E775" s="23">
        <v>5</v>
      </c>
    </row>
    <row r="776" spans="1:5" ht="12.75" customHeight="1" x14ac:dyDescent="0.2">
      <c r="A776" s="22" t="s">
        <v>223</v>
      </c>
      <c r="B776" s="22" t="s">
        <v>42</v>
      </c>
      <c r="C776" s="22" t="s">
        <v>6</v>
      </c>
      <c r="D776" s="23">
        <v>1</v>
      </c>
      <c r="E776" s="23">
        <v>2</v>
      </c>
    </row>
    <row r="777" spans="1:5" ht="12.75" customHeight="1" x14ac:dyDescent="0.2">
      <c r="A777" s="22" t="s">
        <v>223</v>
      </c>
      <c r="B777" s="22" t="s">
        <v>42</v>
      </c>
      <c r="C777" s="22" t="s">
        <v>32</v>
      </c>
      <c r="D777" s="23">
        <v>1</v>
      </c>
      <c r="E777" s="23">
        <v>4</v>
      </c>
    </row>
    <row r="778" spans="1:5" ht="12.75" customHeight="1" x14ac:dyDescent="0.2">
      <c r="A778" s="22" t="s">
        <v>560</v>
      </c>
      <c r="B778" s="22" t="s">
        <v>8</v>
      </c>
      <c r="C778" s="22" t="s">
        <v>17</v>
      </c>
      <c r="D778" s="23">
        <v>2</v>
      </c>
      <c r="E778" s="23">
        <v>1</v>
      </c>
    </row>
    <row r="779" spans="1:5" ht="12.75" customHeight="1" x14ac:dyDescent="0.2">
      <c r="A779" s="22" t="s">
        <v>561</v>
      </c>
      <c r="B779" s="22" t="s">
        <v>24</v>
      </c>
      <c r="C779" s="22" t="s">
        <v>21</v>
      </c>
      <c r="D779" s="23">
        <v>1</v>
      </c>
      <c r="E779" s="23">
        <v>0</v>
      </c>
    </row>
    <row r="780" spans="1:5" ht="12.75" customHeight="1" x14ac:dyDescent="0.2">
      <c r="A780" s="22" t="s">
        <v>224</v>
      </c>
      <c r="B780" s="22" t="s">
        <v>24</v>
      </c>
      <c r="C780" s="22" t="s">
        <v>21</v>
      </c>
      <c r="D780" s="23">
        <v>1</v>
      </c>
      <c r="E780" s="23">
        <v>5</v>
      </c>
    </row>
    <row r="781" spans="1:5" ht="12.75" customHeight="1" x14ac:dyDescent="0.2">
      <c r="A781" s="22" t="s">
        <v>224</v>
      </c>
      <c r="B781" s="22" t="s">
        <v>24</v>
      </c>
      <c r="C781" s="22" t="s">
        <v>22</v>
      </c>
      <c r="D781" s="23">
        <v>1</v>
      </c>
      <c r="E781" s="23">
        <v>3</v>
      </c>
    </row>
    <row r="782" spans="1:5" ht="12.75" customHeight="1" x14ac:dyDescent="0.2">
      <c r="A782" s="22" t="s">
        <v>224</v>
      </c>
      <c r="B782" s="22" t="s">
        <v>24</v>
      </c>
      <c r="C782" s="22" t="s">
        <v>35</v>
      </c>
      <c r="D782" s="23">
        <v>2</v>
      </c>
      <c r="E782" s="23">
        <v>1</v>
      </c>
    </row>
    <row r="783" spans="1:5" ht="12.75" customHeight="1" x14ac:dyDescent="0.2">
      <c r="A783" s="22" t="s">
        <v>224</v>
      </c>
      <c r="B783" s="22" t="s">
        <v>24</v>
      </c>
      <c r="C783" s="22" t="s">
        <v>9</v>
      </c>
      <c r="D783" s="23">
        <v>1</v>
      </c>
      <c r="E783" s="23">
        <v>0</v>
      </c>
    </row>
    <row r="784" spans="1:5" ht="12.75" customHeight="1" x14ac:dyDescent="0.2">
      <c r="A784" s="22" t="s">
        <v>224</v>
      </c>
      <c r="B784" s="22" t="s">
        <v>24</v>
      </c>
      <c r="C784" s="22" t="s">
        <v>151</v>
      </c>
      <c r="D784" s="23">
        <v>1</v>
      </c>
      <c r="E784" s="23">
        <v>0</v>
      </c>
    </row>
    <row r="785" spans="1:5" ht="12.75" customHeight="1" x14ac:dyDescent="0.2">
      <c r="A785" s="22" t="s">
        <v>224</v>
      </c>
      <c r="B785" s="22" t="s">
        <v>24</v>
      </c>
      <c r="C785" s="22" t="s">
        <v>17</v>
      </c>
      <c r="D785" s="23">
        <v>0</v>
      </c>
      <c r="E785" s="23">
        <v>2</v>
      </c>
    </row>
    <row r="786" spans="1:5" ht="12.75" customHeight="1" x14ac:dyDescent="0.2">
      <c r="A786" s="22" t="s">
        <v>224</v>
      </c>
      <c r="B786" s="22" t="s">
        <v>24</v>
      </c>
      <c r="C786" s="22" t="s">
        <v>10</v>
      </c>
      <c r="D786" s="23">
        <v>1</v>
      </c>
      <c r="E786" s="23">
        <v>2</v>
      </c>
    </row>
    <row r="787" spans="1:5" ht="12.75" customHeight="1" x14ac:dyDescent="0.2">
      <c r="A787" s="22" t="s">
        <v>224</v>
      </c>
      <c r="B787" s="22" t="s">
        <v>24</v>
      </c>
      <c r="C787" s="22" t="s">
        <v>58</v>
      </c>
      <c r="D787" s="23">
        <v>3</v>
      </c>
      <c r="E787" s="23">
        <v>1</v>
      </c>
    </row>
    <row r="788" spans="1:5" ht="12.75" customHeight="1" x14ac:dyDescent="0.2">
      <c r="A788" s="22" t="s">
        <v>224</v>
      </c>
      <c r="B788" s="22" t="s">
        <v>24</v>
      </c>
      <c r="C788" s="22" t="s">
        <v>18</v>
      </c>
      <c r="D788" s="23">
        <v>0</v>
      </c>
      <c r="E788" s="23">
        <v>3</v>
      </c>
    </row>
    <row r="789" spans="1:5" ht="12.75" customHeight="1" x14ac:dyDescent="0.2">
      <c r="A789" s="22" t="s">
        <v>224</v>
      </c>
      <c r="B789" s="22" t="s">
        <v>24</v>
      </c>
      <c r="C789" s="22" t="s">
        <v>23</v>
      </c>
      <c r="D789" s="23">
        <v>1</v>
      </c>
      <c r="E789" s="23">
        <v>1</v>
      </c>
    </row>
    <row r="790" spans="1:5" ht="12.75" customHeight="1" x14ac:dyDescent="0.2">
      <c r="A790" s="22" t="s">
        <v>225</v>
      </c>
      <c r="B790" s="22" t="s">
        <v>81</v>
      </c>
      <c r="C790" s="22" t="s">
        <v>50</v>
      </c>
      <c r="D790" s="23">
        <v>1</v>
      </c>
      <c r="E790" s="23">
        <v>1</v>
      </c>
    </row>
    <row r="791" spans="1:5" ht="12.75" customHeight="1" x14ac:dyDescent="0.2">
      <c r="A791" s="22" t="s">
        <v>226</v>
      </c>
      <c r="B791" s="22" t="s">
        <v>20</v>
      </c>
      <c r="C791" s="22" t="s">
        <v>36</v>
      </c>
      <c r="D791" s="23">
        <v>5</v>
      </c>
      <c r="E791" s="23">
        <v>1</v>
      </c>
    </row>
    <row r="792" spans="1:5" ht="12.75" customHeight="1" x14ac:dyDescent="0.2">
      <c r="A792" s="22" t="s">
        <v>134</v>
      </c>
      <c r="B792" s="22" t="s">
        <v>20</v>
      </c>
      <c r="C792" s="22" t="s">
        <v>21</v>
      </c>
      <c r="D792" s="23">
        <v>0</v>
      </c>
      <c r="E792" s="23">
        <v>1</v>
      </c>
    </row>
    <row r="793" spans="1:5" ht="12.75" customHeight="1" x14ac:dyDescent="0.2">
      <c r="A793" s="22" t="s">
        <v>134</v>
      </c>
      <c r="B793" s="22" t="s">
        <v>20</v>
      </c>
      <c r="C793" s="22" t="s">
        <v>18</v>
      </c>
      <c r="D793" s="23">
        <v>2</v>
      </c>
      <c r="E793" s="23">
        <v>2</v>
      </c>
    </row>
    <row r="794" spans="1:5" ht="12.75" customHeight="1" x14ac:dyDescent="0.2">
      <c r="A794" s="22" t="s">
        <v>227</v>
      </c>
      <c r="B794" s="22" t="s">
        <v>20</v>
      </c>
      <c r="C794" s="22" t="s">
        <v>34</v>
      </c>
      <c r="D794" s="23">
        <v>2</v>
      </c>
      <c r="E794" s="23">
        <v>2</v>
      </c>
    </row>
    <row r="795" spans="1:5" ht="12.75" customHeight="1" x14ac:dyDescent="0.2">
      <c r="A795" s="22" t="s">
        <v>227</v>
      </c>
      <c r="B795" s="22" t="s">
        <v>20</v>
      </c>
      <c r="C795" s="22" t="s">
        <v>21</v>
      </c>
      <c r="D795" s="23">
        <v>1</v>
      </c>
      <c r="E795" s="23">
        <v>0</v>
      </c>
    </row>
    <row r="796" spans="1:5" ht="12.75" customHeight="1" x14ac:dyDescent="0.2">
      <c r="A796" s="22" t="s">
        <v>227</v>
      </c>
      <c r="B796" s="22" t="s">
        <v>20</v>
      </c>
      <c r="C796" s="22" t="s">
        <v>28</v>
      </c>
      <c r="D796" s="23">
        <v>1</v>
      </c>
      <c r="E796" s="23">
        <v>1</v>
      </c>
    </row>
    <row r="797" spans="1:5" ht="12.75" customHeight="1" x14ac:dyDescent="0.2">
      <c r="A797" s="22" t="s">
        <v>227</v>
      </c>
      <c r="B797" s="22" t="s">
        <v>20</v>
      </c>
      <c r="C797" s="22" t="s">
        <v>17</v>
      </c>
      <c r="D797" s="23">
        <v>2</v>
      </c>
      <c r="E797" s="23">
        <v>0</v>
      </c>
    </row>
    <row r="798" spans="1:5" ht="12.75" customHeight="1" x14ac:dyDescent="0.2">
      <c r="A798" s="22" t="s">
        <v>227</v>
      </c>
      <c r="B798" s="22" t="s">
        <v>20</v>
      </c>
      <c r="C798" s="22" t="s">
        <v>10</v>
      </c>
      <c r="D798" s="23">
        <v>2</v>
      </c>
      <c r="E798" s="23">
        <v>0</v>
      </c>
    </row>
    <row r="799" spans="1:5" ht="12.75" customHeight="1" x14ac:dyDescent="0.2">
      <c r="A799" s="22" t="s">
        <v>227</v>
      </c>
      <c r="B799" s="22" t="s">
        <v>20</v>
      </c>
      <c r="C799" s="22" t="s">
        <v>149</v>
      </c>
      <c r="D799" s="23">
        <v>1</v>
      </c>
      <c r="E799" s="23">
        <v>1</v>
      </c>
    </row>
    <row r="800" spans="1:5" ht="12.75" customHeight="1" x14ac:dyDescent="0.2">
      <c r="A800" s="22" t="s">
        <v>227</v>
      </c>
      <c r="B800" s="22" t="s">
        <v>20</v>
      </c>
      <c r="C800" s="22" t="s">
        <v>44</v>
      </c>
      <c r="D800" s="23">
        <v>1</v>
      </c>
      <c r="E800" s="23">
        <v>0</v>
      </c>
    </row>
    <row r="801" spans="1:5" ht="12.75" customHeight="1" x14ac:dyDescent="0.2">
      <c r="A801" s="22" t="s">
        <v>227</v>
      </c>
      <c r="B801" s="22" t="s">
        <v>20</v>
      </c>
      <c r="C801" s="22" t="s">
        <v>32</v>
      </c>
      <c r="D801" s="23">
        <v>0</v>
      </c>
      <c r="E801" s="23">
        <v>1</v>
      </c>
    </row>
    <row r="802" spans="1:5" ht="12.75" customHeight="1" x14ac:dyDescent="0.2">
      <c r="A802" s="22" t="s">
        <v>228</v>
      </c>
      <c r="B802" s="22" t="s">
        <v>20</v>
      </c>
      <c r="C802" s="22" t="s">
        <v>28</v>
      </c>
      <c r="D802" s="23">
        <v>1</v>
      </c>
      <c r="E802" s="23">
        <v>0</v>
      </c>
    </row>
    <row r="803" spans="1:5" ht="12.75" customHeight="1" x14ac:dyDescent="0.2">
      <c r="A803" s="22" t="s">
        <v>228</v>
      </c>
      <c r="B803" s="22" t="s">
        <v>20</v>
      </c>
      <c r="C803" s="22" t="s">
        <v>10</v>
      </c>
      <c r="D803" s="23">
        <v>0</v>
      </c>
      <c r="E803" s="23">
        <v>2</v>
      </c>
    </row>
    <row r="804" spans="1:5" ht="12.75" customHeight="1" x14ac:dyDescent="0.2">
      <c r="A804" s="22" t="s">
        <v>229</v>
      </c>
      <c r="B804" s="22" t="s">
        <v>20</v>
      </c>
      <c r="C804" s="22" t="s">
        <v>21</v>
      </c>
      <c r="D804" s="23">
        <v>0</v>
      </c>
      <c r="E804" s="23">
        <v>1</v>
      </c>
    </row>
    <row r="805" spans="1:5" ht="12.75" customHeight="1" x14ac:dyDescent="0.2">
      <c r="A805" s="22" t="s">
        <v>230</v>
      </c>
      <c r="B805" s="22" t="s">
        <v>20</v>
      </c>
      <c r="C805" s="22" t="s">
        <v>21</v>
      </c>
      <c r="D805" s="23">
        <v>0</v>
      </c>
      <c r="E805" s="23">
        <v>1</v>
      </c>
    </row>
    <row r="806" spans="1:5" ht="12.75" customHeight="1" x14ac:dyDescent="0.2">
      <c r="A806" s="22" t="s">
        <v>230</v>
      </c>
      <c r="B806" s="22" t="s">
        <v>20</v>
      </c>
      <c r="C806" s="22" t="s">
        <v>32</v>
      </c>
      <c r="D806" s="23">
        <v>0</v>
      </c>
      <c r="E806" s="23">
        <v>1</v>
      </c>
    </row>
    <row r="807" spans="1:5" ht="12.75" customHeight="1" x14ac:dyDescent="0.2">
      <c r="A807" s="22" t="s">
        <v>231</v>
      </c>
      <c r="B807" s="22" t="s">
        <v>20</v>
      </c>
      <c r="C807" s="22" t="s">
        <v>21</v>
      </c>
      <c r="D807" s="23">
        <v>3</v>
      </c>
      <c r="E807" s="23">
        <v>3</v>
      </c>
    </row>
    <row r="808" spans="1:5" ht="12.75" customHeight="1" x14ac:dyDescent="0.2">
      <c r="A808" s="22" t="s">
        <v>232</v>
      </c>
      <c r="B808" s="22" t="s">
        <v>41</v>
      </c>
      <c r="C808" s="22" t="s">
        <v>28</v>
      </c>
      <c r="D808" s="23">
        <v>1</v>
      </c>
      <c r="E808" s="23">
        <v>1</v>
      </c>
    </row>
    <row r="809" spans="1:5" ht="12.75" customHeight="1" x14ac:dyDescent="0.2">
      <c r="A809" s="22" t="s">
        <v>232</v>
      </c>
      <c r="B809" s="22" t="s">
        <v>41</v>
      </c>
      <c r="C809" s="22" t="s">
        <v>10</v>
      </c>
      <c r="D809" s="23">
        <v>0</v>
      </c>
      <c r="E809" s="23">
        <v>3</v>
      </c>
    </row>
    <row r="810" spans="1:5" ht="12.75" customHeight="1" x14ac:dyDescent="0.2">
      <c r="A810" s="22" t="s">
        <v>232</v>
      </c>
      <c r="B810" s="22" t="s">
        <v>41</v>
      </c>
      <c r="C810" s="22" t="s">
        <v>18</v>
      </c>
      <c r="D810" s="23">
        <v>1</v>
      </c>
      <c r="E810" s="23">
        <v>0</v>
      </c>
    </row>
    <row r="811" spans="1:5" ht="12.75" customHeight="1" x14ac:dyDescent="0.2">
      <c r="A811" s="22" t="s">
        <v>232</v>
      </c>
      <c r="B811" s="22" t="s">
        <v>41</v>
      </c>
      <c r="C811" s="22" t="s">
        <v>7</v>
      </c>
      <c r="D811" s="23">
        <v>1</v>
      </c>
      <c r="E811" s="23">
        <v>2</v>
      </c>
    </row>
    <row r="812" spans="1:5" ht="12.75" customHeight="1" x14ac:dyDescent="0.2">
      <c r="A812" s="22" t="s">
        <v>135</v>
      </c>
      <c r="B812" s="22" t="s">
        <v>20</v>
      </c>
      <c r="C812" s="22" t="s">
        <v>36</v>
      </c>
      <c r="D812" s="23">
        <v>0</v>
      </c>
      <c r="E812" s="23">
        <v>2</v>
      </c>
    </row>
    <row r="813" spans="1:5" ht="12.75" customHeight="1" x14ac:dyDescent="0.2">
      <c r="A813" s="22" t="s">
        <v>135</v>
      </c>
      <c r="B813" s="22" t="s">
        <v>20</v>
      </c>
      <c r="C813" s="22" t="s">
        <v>32</v>
      </c>
      <c r="D813" s="23">
        <v>1</v>
      </c>
      <c r="E813" s="23">
        <v>1</v>
      </c>
    </row>
    <row r="814" spans="1:5" ht="12.75" customHeight="1" x14ac:dyDescent="0.2">
      <c r="A814" s="22" t="s">
        <v>233</v>
      </c>
      <c r="B814" s="22" t="s">
        <v>64</v>
      </c>
      <c r="C814" s="22" t="s">
        <v>32</v>
      </c>
      <c r="D814" s="23">
        <v>0</v>
      </c>
      <c r="E814" s="23">
        <v>2</v>
      </c>
    </row>
    <row r="815" spans="1:5" ht="12.75" customHeight="1" x14ac:dyDescent="0.2">
      <c r="A815" s="22" t="s">
        <v>136</v>
      </c>
      <c r="B815" s="22" t="s">
        <v>20</v>
      </c>
      <c r="C815" s="22" t="s">
        <v>21</v>
      </c>
      <c r="D815" s="23">
        <v>1</v>
      </c>
      <c r="E815" s="23">
        <v>1</v>
      </c>
    </row>
    <row r="816" spans="1:5" ht="12.75" customHeight="1" x14ac:dyDescent="0.2">
      <c r="A816" s="22" t="s">
        <v>136</v>
      </c>
      <c r="B816" s="22" t="s">
        <v>20</v>
      </c>
      <c r="C816" s="22" t="s">
        <v>28</v>
      </c>
      <c r="D816" s="23">
        <v>1</v>
      </c>
      <c r="E816" s="23">
        <v>0</v>
      </c>
    </row>
    <row r="817" spans="1:5" ht="12.75" customHeight="1" x14ac:dyDescent="0.2">
      <c r="A817" s="22" t="s">
        <v>136</v>
      </c>
      <c r="B817" s="22" t="s">
        <v>20</v>
      </c>
      <c r="C817" s="22" t="s">
        <v>35</v>
      </c>
      <c r="D817" s="23">
        <v>1</v>
      </c>
      <c r="E817" s="23">
        <v>0</v>
      </c>
    </row>
    <row r="818" spans="1:5" ht="12.75" customHeight="1" x14ac:dyDescent="0.2">
      <c r="A818" s="22" t="s">
        <v>136</v>
      </c>
      <c r="B818" s="22" t="s">
        <v>20</v>
      </c>
      <c r="C818" s="22" t="s">
        <v>18</v>
      </c>
      <c r="D818" s="23">
        <v>0</v>
      </c>
      <c r="E818" s="23">
        <v>2</v>
      </c>
    </row>
    <row r="819" spans="1:5" ht="12.75" customHeight="1" x14ac:dyDescent="0.2">
      <c r="A819" s="22" t="s">
        <v>136</v>
      </c>
      <c r="B819" s="22" t="s">
        <v>20</v>
      </c>
      <c r="C819" s="22" t="s">
        <v>23</v>
      </c>
      <c r="D819" s="23">
        <v>1</v>
      </c>
      <c r="E819" s="23">
        <v>0</v>
      </c>
    </row>
    <row r="820" spans="1:5" ht="12.75" customHeight="1" x14ac:dyDescent="0.2">
      <c r="A820" s="22" t="s">
        <v>136</v>
      </c>
      <c r="B820" s="22" t="s">
        <v>20</v>
      </c>
      <c r="C820" s="22" t="s">
        <v>7</v>
      </c>
      <c r="D820" s="23">
        <v>1</v>
      </c>
      <c r="E820" s="23">
        <v>0</v>
      </c>
    </row>
    <row r="821" spans="1:5" ht="12.75" customHeight="1" x14ac:dyDescent="0.2">
      <c r="A821" s="22" t="s">
        <v>137</v>
      </c>
      <c r="B821" s="22" t="s">
        <v>39</v>
      </c>
      <c r="C821" s="22" t="s">
        <v>21</v>
      </c>
      <c r="D821" s="23">
        <v>1</v>
      </c>
      <c r="E821" s="23">
        <v>2</v>
      </c>
    </row>
    <row r="822" spans="1:5" ht="12.75" customHeight="1" x14ac:dyDescent="0.2">
      <c r="A822" s="22" t="s">
        <v>137</v>
      </c>
      <c r="B822" s="22" t="s">
        <v>39</v>
      </c>
      <c r="C822" s="22" t="s">
        <v>85</v>
      </c>
      <c r="D822" s="23">
        <v>0</v>
      </c>
      <c r="E822" s="23">
        <v>1</v>
      </c>
    </row>
    <row r="823" spans="1:5" ht="12.75" customHeight="1" x14ac:dyDescent="0.2">
      <c r="A823" s="22" t="s">
        <v>137</v>
      </c>
      <c r="B823" s="22" t="s">
        <v>39</v>
      </c>
      <c r="C823" s="22" t="s">
        <v>10</v>
      </c>
      <c r="D823" s="23">
        <v>0</v>
      </c>
      <c r="E823" s="23">
        <v>1</v>
      </c>
    </row>
    <row r="824" spans="1:5" ht="12.75" customHeight="1" x14ac:dyDescent="0.2">
      <c r="A824" s="22" t="s">
        <v>138</v>
      </c>
      <c r="B824" s="22" t="s">
        <v>8</v>
      </c>
      <c r="C824" s="22" t="s">
        <v>35</v>
      </c>
      <c r="D824" s="23">
        <v>0</v>
      </c>
      <c r="E824" s="23">
        <v>1</v>
      </c>
    </row>
    <row r="825" spans="1:5" ht="12.75" customHeight="1" x14ac:dyDescent="0.2">
      <c r="A825" s="22" t="s">
        <v>234</v>
      </c>
      <c r="B825" s="22" t="s">
        <v>42</v>
      </c>
      <c r="C825" s="22" t="s">
        <v>28</v>
      </c>
      <c r="D825" s="23">
        <v>1</v>
      </c>
      <c r="E825" s="23">
        <v>1</v>
      </c>
    </row>
    <row r="826" spans="1:5" ht="12.75" customHeight="1" x14ac:dyDescent="0.2">
      <c r="A826" s="22" t="s">
        <v>139</v>
      </c>
      <c r="B826" s="22" t="s">
        <v>12</v>
      </c>
      <c r="C826" s="22" t="s">
        <v>31</v>
      </c>
      <c r="D826" s="23">
        <v>2</v>
      </c>
      <c r="E826" s="23">
        <v>5</v>
      </c>
    </row>
    <row r="827" spans="1:5" ht="12.75" customHeight="1" x14ac:dyDescent="0.2">
      <c r="A827" s="22" t="s">
        <v>139</v>
      </c>
      <c r="B827" s="22" t="s">
        <v>12</v>
      </c>
      <c r="C827" s="22" t="s">
        <v>28</v>
      </c>
      <c r="D827" s="23">
        <v>2</v>
      </c>
      <c r="E827" s="23">
        <v>5</v>
      </c>
    </row>
    <row r="828" spans="1:5" ht="12.75" customHeight="1" x14ac:dyDescent="0.2">
      <c r="A828" s="22" t="s">
        <v>235</v>
      </c>
      <c r="B828" s="22" t="s">
        <v>81</v>
      </c>
      <c r="C828" s="22" t="s">
        <v>31</v>
      </c>
      <c r="D828" s="23">
        <v>0</v>
      </c>
      <c r="E828" s="23">
        <v>2</v>
      </c>
    </row>
    <row r="829" spans="1:5" ht="12.75" customHeight="1" x14ac:dyDescent="0.2">
      <c r="A829" s="18"/>
      <c r="B829" s="18"/>
      <c r="C829" s="18"/>
      <c r="D829" s="24">
        <f>SUM(D5:D828)</f>
        <v>1114</v>
      </c>
      <c r="E829" s="24">
        <f>SUM(E5:E828)</f>
        <v>1047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" footer="0"/>
  <pageSetup paperSize="9" fitToWidth="0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11ef1e0-2df9-46a4-a712-501dd6081b4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B9FCE5C10602B4797B9F07821CB53ED" ma:contentTypeVersion="14" ma:contentTypeDescription="Ein neues Dokument erstellen." ma:contentTypeScope="" ma:versionID="ec5965e55965c5f863cf3a0fcbf9a351">
  <xsd:schema xmlns:xsd="http://www.w3.org/2001/XMLSchema" xmlns:xs="http://www.w3.org/2001/XMLSchema" xmlns:p="http://schemas.microsoft.com/office/2006/metadata/properties" xmlns:ns2="e11ef1e0-2df9-46a4-a712-501dd6081b46" xmlns:ns3="4c5ab74c-77c1-4011-85c3-0af687a65201" targetNamespace="http://schemas.microsoft.com/office/2006/metadata/properties" ma:root="true" ma:fieldsID="e93412f32ca6296b0eb33ca258df4bbd" ns2:_="" ns3:_="">
    <xsd:import namespace="e11ef1e0-2df9-46a4-a712-501dd6081b46"/>
    <xsd:import namespace="4c5ab74c-77c1-4011-85c3-0af687a652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1ef1e0-2df9-46a4-a712-501dd6081b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7e52ee3-066a-4bcb-89c7-a5b3b0d6911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5ab74c-77c1-4011-85c3-0af687a65201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FD07A5-177D-4165-BF3E-743A91586246}">
  <ds:schemaRefs>
    <ds:schemaRef ds:uri="http://purl.org/dc/elements/1.1/"/>
    <ds:schemaRef ds:uri="http://purl.org/dc/terms/"/>
    <ds:schemaRef ds:uri="http://schemas.microsoft.com/office/infopath/2007/PartnerControls"/>
    <ds:schemaRef ds:uri="e76906ac-de86-4941-9fc6-2f1007ff84cf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bd3a56f8-5cee-45fe-867d-b46fa818ab5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6C43342-70E2-4F0B-A620-99C15A529B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F1B403A-4199-426C-97BC-08DFF1DF42DF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8</vt:i4>
      </vt:variant>
    </vt:vector>
  </HeadingPairs>
  <TitlesOfParts>
    <vt:vector size="14" baseType="lpstr">
      <vt:lpstr>Inhalt│Contenu</vt:lpstr>
      <vt:lpstr>PrA-Berufe│Professions FPra</vt:lpstr>
      <vt:lpstr>T1</vt:lpstr>
      <vt:lpstr>T2</vt:lpstr>
      <vt:lpstr>T3</vt:lpstr>
      <vt:lpstr>T4</vt:lpstr>
      <vt:lpstr>'PrA-Berufe│Professions FPra'!Print_Area</vt:lpstr>
      <vt:lpstr>'PrA-Berufe│Professions FPra'!Print_Titles</vt:lpstr>
      <vt:lpstr>'PrA-Berufe│Professions FPra'!printitles</vt:lpstr>
      <vt:lpstr>'PrA-Berufe│Professions FPra'!printitless</vt:lpstr>
      <vt:lpstr>'PrA-Berufe│Professions FPra'!PrintTitles</vt:lpstr>
      <vt:lpstr>'PrA-Berufe│Professions FPra'!ss</vt:lpstr>
      <vt:lpstr>'PrA-Berufe│Professions FPra'!sss</vt:lpstr>
      <vt:lpstr>'PrA-Berufe│Professions FPra'!sssss</vt:lpstr>
    </vt:vector>
  </TitlesOfParts>
  <Company>INSOS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PrA Basistabellen│Tableaux de base FPra 2023/2024</dc:title>
  <dc:creator>rocco.brignoli@insos.ch</dc:creator>
  <cp:keywords/>
  <dc:description/>
  <cp:lastModifiedBy>Rocco Brignoli</cp:lastModifiedBy>
  <dcterms:created xsi:type="dcterms:W3CDTF">2021-03-19T15:08:59Z</dcterms:created>
  <dcterms:modified xsi:type="dcterms:W3CDTF">2025-07-08T14:26:35Z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0x010100DB9FCE5C10602B4797B9F07821CB53ED</vt:lpwstr>
  </property>
  <property fmtid="{D5CDD505-2E9C-101B-9397-08002B2CF9AE}" pid="3" name="MediaServiceImageTags">
    <vt:lpwstr/>
  </property>
  <property fmtid="{D5CDD505-2E9C-101B-9397-08002B2CF9AE}" pid="4" name="_MarkAsFinal">
    <vt:bool>true</vt:bool>
  </property>
</Properties>
</file>